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980" windowHeight="7455"/>
  </bookViews>
  <sheets>
    <sheet name="Алтайэнергосбыт" sheetId="1" r:id="rId1"/>
  </sheets>
  <definedNames>
    <definedName name="_xlnm._FilterDatabase" localSheetId="0" hidden="1">Алтайэнергосбыт!$A$25:$AH$212</definedName>
    <definedName name="_xlnm.Print_Titles" localSheetId="0">Алтайэнергосбыт!$18:$25</definedName>
    <definedName name="_xlnm.Print_Area" localSheetId="0">Алтайэнергосбыт!$A$1:$AG$212</definedName>
  </definedNames>
  <calcPr calcId="145621"/>
</workbook>
</file>

<file path=xl/calcChain.xml><?xml version="1.0" encoding="utf-8"?>
<calcChain xmlns="http://schemas.openxmlformats.org/spreadsheetml/2006/main">
  <c r="Y186" i="1" l="1"/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08" i="1" s="1"/>
  <c r="Y122" i="1" l="1"/>
  <c r="Y30" i="1" l="1"/>
  <c r="Y73" i="1" l="1"/>
  <c r="W73" i="1"/>
  <c r="Y74" i="1" l="1"/>
  <c r="Y208" i="1" s="1"/>
  <c r="W208" i="1" l="1"/>
</calcChain>
</file>

<file path=xl/sharedStrings.xml><?xml version="1.0" encoding="utf-8"?>
<sst xmlns="http://schemas.openxmlformats.org/spreadsheetml/2006/main" count="3940" uniqueCount="962">
  <si>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</si>
  <si>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</si>
  <si>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</si>
  <si>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</si>
  <si>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</si>
  <si>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</si>
  <si>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</si>
  <si>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</si>
  <si>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</si>
  <si>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</si>
  <si>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</si>
  <si>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</si>
  <si>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</si>
  <si>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</si>
  <si>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</si>
  <si>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</si>
  <si>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</si>
  <si>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</si>
  <si>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</si>
  <si>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</si>
  <si>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</si>
  <si>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</si>
  <si>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</si>
  <si>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</si>
  <si>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</si>
  <si>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</si>
  <si>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</si>
  <si>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</si>
  <si>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</si>
  <si>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</si>
  <si>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</si>
  <si>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</si>
  <si>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</si>
  <si>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</si>
  <si>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</si>
  <si>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</si>
  <si>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</si>
  <si>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</si>
  <si>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</si>
  <si>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</si>
  <si>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</si>
  <si>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</si>
  <si>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</si>
  <si>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</si>
  <si>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</si>
  <si>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</si>
  <si>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</si>
  <si>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</si>
  <si>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</si>
  <si>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</si>
  <si>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</si>
  <si>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</si>
  <si>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</si>
  <si>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</si>
  <si>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</si>
  <si>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</si>
  <si>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</si>
  <si>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</si>
  <si>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</si>
  <si>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</si>
  <si>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</si>
  <si>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</si>
  <si>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</si>
  <si>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</si>
  <si>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</si>
  <si>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</si>
  <si>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</si>
  <si>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</si>
  <si>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</si>
  <si>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</si>
  <si>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</si>
  <si>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</si>
  <si>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</si>
  <si>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</si>
  <si>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</si>
  <si>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</si>
  <si>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</si>
  <si>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</si>
  <si>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</si>
  <si>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</si>
  <si>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</si>
  <si>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</si>
  <si>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</si>
  <si>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</si>
  <si>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</si>
  <si>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</si>
  <si>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</si>
  <si>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</si>
  <si>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</si>
  <si>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</si>
  <si>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</si>
  <si>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</si>
  <si>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</si>
  <si>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</si>
  <si>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</si>
  <si>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</si>
  <si>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</si>
  <si>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</si>
  <si>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</si>
  <si>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</si>
  <si>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</si>
  <si>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</si>
  <si>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</si>
  <si>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</si>
  <si>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</si>
  <si>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</si>
  <si>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</si>
  <si>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</si>
  <si>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</si>
  <si>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</si>
  <si>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</si>
  <si>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</si>
  <si>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</si>
  <si>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</si>
  <si>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</si>
  <si>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</si>
  <si>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</si>
  <si>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</si>
  <si>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</si>
  <si>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</si>
  <si>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</si>
  <si>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</si>
  <si>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</si>
  <si>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</si>
  <si>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</si>
  <si>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</si>
  <si>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</si>
  <si>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</si>
  <si>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</si>
  <si>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</si>
  <si>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</si>
  <si>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</si>
  <si>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</si>
  <si>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</si>
  <si>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</si>
  <si>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</si>
  <si>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</si>
  <si>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</si>
  <si>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</si>
  <si>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</si>
  <si>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</si>
  <si>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</si>
  <si>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</si>
  <si>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</si>
  <si>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</si>
  <si>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</si>
  <si>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</si>
  <si>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</si>
  <si>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</si>
  <si>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</si>
  <si>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</si>
  <si>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</si>
  <si>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</si>
  <si>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</si>
  <si>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</si>
  <si>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</si>
  <si>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</si>
  <si>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</si>
  <si>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</si>
  <si>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</si>
  <si>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</si>
  <si>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</si>
  <si>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</si>
  <si>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</si>
  <si>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</si>
  <si>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</si>
  <si>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</si>
  <si>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</si>
  <si>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</si>
  <si>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</si>
  <si>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</si>
  <si>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</si>
  <si>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</si>
  <si>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</si>
  <si>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</si>
  <si>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</si>
  <si>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</si>
  <si>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</si>
  <si>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</si>
  <si>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</si>
  <si>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</si>
  <si>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</si>
  <si>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</si>
  <si>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</si>
  <si>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</si>
  <si>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</si>
  <si>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</si>
  <si>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</si>
  <si>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</si>
  <si>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</si>
  <si>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</si>
  <si>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</si>
  <si>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</si>
  <si>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</si>
  <si>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</si>
  <si>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</si>
  <si>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</si>
  <si>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</si>
  <si>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</si>
  <si>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</si>
  <si>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</si>
  <si>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</si>
  <si>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</si>
  <si>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</si>
  <si>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</si>
  <si>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</si>
  <si>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</si>
  <si>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</si>
  <si>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</si>
  <si>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</si>
  <si>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</si>
  <si>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</si>
  <si>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</si>
  <si>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</si>
  <si>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</si>
  <si>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</si>
  <si>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</si>
  <si>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</si>
  <si>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</si>
  <si>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</si>
  <si>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</si>
  <si>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</si>
  <si>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</si>
  <si>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</si>
  <si>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</si>
  <si>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</si>
  <si>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</si>
  <si>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</si>
  <si>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</si>
  <si>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</si>
  <si>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</si>
  <si>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</si>
  <si>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</si>
  <si>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</si>
  <si>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</si>
  <si>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</si>
  <si>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</si>
  <si>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</si>
  <si>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</si>
  <si>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</si>
  <si>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</si>
  <si>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</si>
  <si>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</si>
  <si>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</si>
  <si>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</si>
  <si>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</si>
  <si>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</si>
  <si>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</si>
  <si>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</si>
  <si>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</si>
  <si>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</si>
  <si>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</si>
  <si>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</si>
  <si>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</si>
  <si>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</si>
  <si>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</si>
  <si>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</si>
  <si>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</si>
  <si>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</si>
  <si>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</si>
  <si>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</si>
  <si>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</si>
  <si>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</si>
  <si>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</si>
  <si>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</si>
  <si>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</si>
  <si>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</si>
  <si>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</si>
  <si>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</si>
  <si>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</si>
  <si>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</si>
  <si>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</si>
  <si>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</si>
  <si>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</si>
  <si>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</si>
  <si>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</si>
  <si>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</si>
  <si>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</si>
  <si>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</si>
  <si>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</si>
  <si>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</si>
  <si>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</si>
  <si>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</si>
  <si>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</si>
  <si>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</si>
  <si>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</si>
  <si>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</si>
  <si>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</si>
  <si>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</si>
  <si>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</si>
  <si>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</si>
  <si>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</si>
  <si>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</si>
  <si>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</si>
  <si>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</si>
  <si>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</si>
  <si>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</si>
  <si>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</si>
  <si>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</si>
  <si>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</si>
  <si>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</si>
  <si>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</si>
  <si>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</si>
  <si>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</si>
  <si>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</si>
  <si>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</si>
  <si>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</si>
  <si>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</si>
  <si>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</si>
  <si>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</si>
  <si>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</si>
  <si>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</si>
  <si>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</si>
  <si>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</si>
  <si>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</si>
  <si>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</si>
  <si>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</si>
  <si>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</si>
  <si>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</si>
  <si>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</si>
  <si>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</si>
  <si>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</si>
  <si>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</si>
  <si>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</si>
  <si>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</si>
  <si>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</si>
  <si>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</si>
  <si>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</si>
  <si>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</si>
  <si>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</si>
  <si>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</si>
  <si>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</si>
  <si>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</si>
  <si>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</si>
  <si>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</si>
  <si>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</si>
  <si>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</si>
  <si>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</si>
  <si>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</si>
  <si>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</si>
  <si>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</si>
  <si>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</si>
  <si>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</si>
  <si>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</si>
  <si>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</si>
  <si>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</si>
  <si>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</si>
  <si>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</si>
  <si>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</si>
  <si>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</si>
  <si>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</si>
  <si>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</si>
  <si>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</si>
  <si>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</si>
  <si>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</si>
  <si>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</si>
  <si>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</si>
  <si>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</si>
  <si>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</si>
  <si>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</si>
  <si>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</si>
  <si>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</si>
  <si>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</si>
  <si>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</si>
  <si>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</si>
  <si>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</si>
  <si>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</si>
  <si>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</si>
  <si>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</si>
  <si>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</si>
  <si>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</si>
  <si>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</si>
  <si>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</si>
  <si>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</si>
  <si>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</si>
  <si>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</si>
  <si>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</si>
  <si>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</si>
  <si>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</si>
  <si>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</si>
  <si>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</si>
  <si>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</si>
  <si>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</si>
  <si>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</si>
  <si>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</si>
  <si>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</si>
  <si>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</si>
  <si>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</si>
  <si>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</si>
  <si>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</si>
  <si>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</si>
  <si>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</si>
  <si>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</si>
  <si>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</si>
  <si>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</si>
  <si>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</si>
  <si>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</si>
  <si>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</si>
  <si>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</si>
  <si>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</si>
  <si>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</si>
  <si>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</si>
  <si>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</si>
  <si>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</si>
  <si>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</si>
  <si>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</si>
  <si>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</si>
  <si>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</si>
  <si>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</si>
  <si>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</si>
  <si>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</si>
  <si>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</si>
  <si>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</si>
  <si>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</si>
  <si>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</si>
  <si>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</si>
  <si>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</si>
  <si>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</si>
  <si>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</si>
  <si>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</si>
  <si>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</si>
  <si>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</si>
  <si>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</si>
  <si>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</si>
  <si>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</si>
  <si>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</si>
  <si>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</si>
  <si>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</si>
  <si>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</si>
  <si>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</si>
  <si>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</si>
  <si>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</si>
  <si>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</si>
  <si>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</si>
  <si>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</si>
  <si>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</si>
  <si>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</si>
  <si>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</si>
  <si>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</si>
  <si>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</si>
  <si>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</si>
  <si>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</si>
  <si>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</si>
  <si>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</si>
  <si>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</si>
  <si>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</si>
  <si>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</si>
  <si>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</si>
  <si>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</si>
  <si>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</si>
  <si>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</si>
  <si>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</si>
  <si>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</si>
  <si>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</si>
  <si>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</si>
  <si>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</si>
  <si>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</si>
  <si>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</si>
  <si>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</si>
  <si>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</si>
  <si>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</si>
  <si>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</si>
  <si>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</si>
  <si>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</si>
  <si>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</si>
  <si>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</si>
  <si>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</si>
  <si>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</si>
  <si>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</si>
  <si>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</si>
  <si>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</si>
  <si>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</si>
  <si>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</si>
  <si>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</si>
  <si>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</si>
  <si>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</si>
  <si>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</si>
  <si>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</si>
  <si>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</si>
  <si>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</si>
  <si>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</si>
  <si>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</si>
  <si>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</si>
  <si>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</si>
  <si>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</si>
  <si>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</si>
  <si>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</si>
  <si>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</si>
  <si>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</si>
  <si>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</si>
  <si>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</si>
  <si>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</si>
  <si>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</si>
  <si>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</si>
  <si>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</si>
  <si>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</si>
  <si>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</si>
  <si>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</si>
  <si>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</si>
  <si>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</si>
  <si>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</si>
  <si>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</si>
  <si>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</si>
  <si>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</si>
  <si>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</si>
  <si>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</si>
  <si>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</si>
  <si>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</si>
  <si>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</si>
  <si>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</si>
  <si>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</si>
  <si>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</si>
  <si>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</si>
  <si>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</si>
  <si>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</si>
  <si>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</si>
  <si>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</si>
  <si>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</si>
  <si>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</si>
  <si>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</si>
  <si>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</si>
  <si>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</si>
  <si>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</si>
  <si>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</si>
  <si>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</si>
  <si>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</si>
  <si>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</si>
  <si>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</si>
  <si>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</si>
  <si>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</si>
  <si>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</si>
  <si>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</si>
  <si>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</si>
  <si>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</si>
  <si>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</si>
  <si>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</si>
  <si>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</si>
  <si>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</si>
  <si>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</si>
  <si>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</si>
  <si>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</si>
  <si>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</si>
  <si>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</si>
  <si>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</si>
  <si>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</si>
  <si>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</si>
  <si>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</si>
  <si>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</si>
  <si>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</si>
  <si>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</si>
  <si>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</si>
  <si>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</si>
  <si>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</si>
  <si>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</si>
  <si>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</si>
  <si>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</si>
  <si>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</si>
  <si>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</si>
  <si>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</si>
  <si>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</si>
  <si>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</si>
  <si>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</si>
  <si>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</si>
  <si>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</si>
  <si>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</si>
  <si>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</si>
  <si>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</si>
  <si>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</si>
  <si>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</si>
  <si>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</si>
  <si>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</si>
  <si>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</si>
  <si>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</si>
  <si>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</si>
  <si>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</si>
  <si>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</si>
  <si>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</si>
  <si>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</si>
  <si>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</si>
  <si>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</si>
  <si>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</si>
  <si>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</si>
  <si>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</si>
  <si>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</si>
  <si>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</si>
  <si>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</si>
  <si>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</si>
  <si>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</si>
  <si>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</si>
  <si>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</si>
  <si>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</si>
  <si>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</si>
  <si>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</si>
  <si>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</si>
  <si>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</si>
  <si>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</si>
  <si>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</si>
  <si>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</si>
  <si>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</si>
  <si>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</si>
  <si>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</si>
  <si>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</si>
  <si>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</si>
  <si>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</si>
  <si>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</si>
  <si>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</si>
  <si>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</si>
  <si>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</si>
  <si>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</si>
  <si>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</si>
  <si>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</si>
  <si>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</si>
  <si>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</si>
  <si>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</si>
  <si>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</si>
  <si>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</si>
  <si>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</si>
  <si>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</si>
  <si>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</si>
  <si>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</si>
  <si>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</si>
  <si>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</si>
  <si>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</si>
  <si>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</si>
  <si>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</si>
  <si>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</si>
  <si>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</si>
  <si>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</si>
  <si>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</si>
  <si>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</si>
  <si>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</si>
  <si>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</si>
  <si>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</si>
  <si>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</si>
  <si>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</si>
  <si>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</si>
  <si>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</si>
  <si>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</si>
  <si>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</si>
  <si>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</si>
  <si>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</si>
  <si>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</si>
  <si>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</si>
  <si>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</si>
  <si>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</si>
  <si>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</si>
  <si>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</si>
  <si>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</si>
  <si>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</si>
  <si>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</si>
  <si>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</si>
  <si>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</si>
  <si>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</si>
  <si>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</si>
  <si>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</si>
  <si>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</si>
  <si>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</si>
  <si>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</si>
  <si>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</si>
  <si>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</si>
  <si>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</si>
  <si>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</si>
  <si>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</si>
  <si>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</si>
  <si>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</si>
  <si>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</si>
  <si>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</si>
  <si>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</si>
  <si>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</si>
  <si>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</si>
  <si>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</si>
  <si>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</si>
  <si>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</si>
  <si>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</si>
  <si>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</si>
  <si>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</si>
  <si>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</si>
  <si>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</si>
  <si>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</si>
  <si>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</si>
  <si>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</si>
  <si>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</si>
  <si>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</si>
  <si>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</si>
  <si>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</si>
  <si>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</si>
  <si>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</si>
  <si>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</si>
  <si>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</si>
  <si>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</si>
  <si>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</si>
  <si>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</si>
  <si>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</si>
  <si>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</si>
  <si>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</si>
  <si>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</si>
  <si>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</si>
  <si>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</si>
  <si>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</si>
  <si>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</si>
  <si>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</si>
  <si>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</si>
  <si>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</si>
  <si>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</si>
  <si>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</si>
  <si>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</si>
  <si>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</si>
  <si>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</si>
  <si>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</si>
  <si>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</si>
  <si>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</si>
  <si>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</si>
  <si>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</si>
  <si>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</si>
  <si>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</si>
  <si>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</si>
  <si>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</si>
  <si>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</si>
  <si>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</si>
  <si>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</si>
  <si>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</si>
  <si>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</si>
  <si>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</si>
  <si>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</si>
  <si>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</si>
  <si>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</si>
  <si>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</si>
  <si>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</si>
  <si>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</si>
  <si>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</si>
  <si>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</si>
  <si>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</si>
  <si>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</si>
  <si>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</si>
  <si>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</si>
  <si>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</si>
  <si>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</si>
  <si>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</si>
  <si>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</si>
  <si>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</si>
  <si>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</si>
  <si>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</si>
  <si>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</si>
  <si>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</si>
  <si>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</si>
  <si>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</si>
  <si>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</si>
  <si>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</si>
  <si>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</si>
  <si>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</si>
  <si>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</si>
  <si>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</si>
  <si>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</si>
  <si>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</si>
  <si>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</si>
  <si>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</si>
  <si>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</si>
  <si>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</si>
  <si>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</si>
  <si>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</si>
  <si>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</si>
  <si>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</si>
  <si>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</si>
  <si>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</si>
  <si>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</si>
  <si>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</si>
  <si>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</si>
  <si>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</si>
  <si>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</si>
  <si>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</si>
  <si>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</si>
  <si>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</si>
  <si>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</si>
  <si>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</si>
  <si>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</si>
  <si>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</si>
  <si>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</si>
  <si>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</si>
  <si>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</si>
  <si>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</si>
  <si>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</si>
  <si>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</si>
  <si>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</si>
  <si>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</si>
  <si>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</si>
  <si>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</si>
  <si>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</si>
  <si>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</si>
  <si>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</si>
  <si>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</si>
  <si>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</si>
  <si>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</si>
  <si>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</si>
  <si>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</si>
  <si>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</si>
  <si>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</si>
  <si>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</si>
  <si>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</si>
  <si>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</si>
  <si>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</si>
  <si>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</si>
  <si>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</si>
  <si>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</si>
  <si>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</si>
  <si>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</si>
  <si>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</si>
  <si>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</si>
  <si>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</si>
  <si>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</si>
  <si>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</si>
  <si>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</si>
  <si>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</si>
  <si>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</si>
  <si>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</si>
  <si>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</si>
  <si>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</si>
  <si>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</si>
  <si>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</si>
  <si>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</si>
  <si>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</si>
  <si>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</si>
  <si>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</si>
  <si>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</si>
  <si>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</si>
  <si>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</si>
  <si>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</si>
  <si>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</si>
  <si>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</si>
  <si>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</si>
  <si>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</si>
  <si>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</si>
  <si>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</si>
  <si>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</si>
  <si>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</si>
  <si>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</si>
  <si>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</si>
  <si>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</si>
  <si>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</si>
  <si>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</si>
  <si>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</si>
  <si>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</si>
  <si>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</si>
  <si>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</si>
  <si>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</si>
  <si>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</si>
  <si>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</si>
  <si>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</si>
  <si>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</si>
  <si>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</si>
  <si>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</si>
  <si>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</si>
  <si>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</si>
  <si>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</si>
  <si>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</si>
  <si>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</si>
  <si>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</si>
  <si>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</si>
  <si>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</si>
  <si>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</si>
  <si>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</si>
  <si>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</si>
  <si>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</si>
  <si>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</si>
  <si>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</si>
  <si>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</si>
  <si>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</si>
  <si>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</si>
  <si>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</si>
  <si>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</si>
  <si>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</si>
  <si>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</si>
  <si>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</si>
  <si>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</si>
  <si>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</si>
  <si>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</si>
  <si>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</si>
  <si>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</si>
  <si>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</si>
  <si>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</si>
  <si>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</si>
  <si>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</si>
  <si>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</si>
  <si>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</si>
  <si>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</si>
  <si>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</si>
  <si>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</si>
  <si>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</si>
  <si>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</si>
  <si>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</si>
  <si>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</si>
  <si>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</si>
  <si>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</si>
  <si>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</si>
  <si>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</si>
  <si>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</si>
  <si>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</si>
  <si>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</si>
  <si>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</si>
  <si>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</si>
  <si>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</si>
  <si>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</si>
  <si>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</si>
  <si>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</si>
  <si>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</si>
  <si>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</si>
  <si>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</si>
  <si>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</si>
  <si>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</si>
  <si>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</si>
  <si>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</si>
  <si>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</si>
  <si>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</si>
  <si>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</si>
  <si>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</si>
  <si>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</si>
  <si>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</si>
  <si>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</si>
  <si>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</si>
  <si>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</si>
  <si>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</si>
  <si>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</si>
  <si>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</si>
  <si>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</si>
  <si>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</si>
  <si>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</si>
  <si>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</si>
  <si>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</si>
  <si>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</si>
  <si>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</si>
  <si>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</si>
  <si>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</si>
  <si>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</si>
  <si>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</si>
  <si>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</si>
  <si>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Услуги по изготовлению полиграфической продукции</t>
  </si>
  <si>
    <t>Оказание услуг по месту нахождения Заказчика (г.Барнаул)</t>
  </si>
  <si>
    <t>880.15.00203</t>
  </si>
  <si>
    <t>Услуги по изготовлению сувенирной продукции с фирменной символикой Общества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</si>
  <si>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</si>
  <si>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</si>
  <si>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</si>
  <si>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</si>
  <si>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</si>
  <si>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</si>
  <si>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</si>
  <si>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</si>
  <si>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</si>
  <si>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</si>
  <si>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</si>
  <si>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</si>
  <si>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</si>
  <si>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</si>
  <si>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</si>
  <si>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</si>
  <si>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</si>
  <si>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</si>
  <si>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</si>
  <si>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</si>
  <si>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</si>
  <si>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</si>
  <si>
    <t>Скорректированная Годовая комплексная программа закупок на 2015 г. 
с изменениями (по состоянию на 30.09.2015г.)</t>
  </si>
  <si>
    <t>Протокол ЦЗК от 03.09.2015 №22;
Протокол ЦЗК от 29.09.2015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</si>
</sst>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51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4" fontId="38" fillId="0" borderId="40" xfId="0" applyNumberFormat="1" applyFont="1" applyFill="1" applyBorder="1" applyAlignment="1">
      <alignment vertical="top"/>
    </xf>
    <xf numFmtId="0" fontId="31" fillId="0" borderId="40" xfId="0" applyFont="1" applyFill="1" applyBorder="1" applyAlignment="1">
      <alignment horizontal="left" vertical="top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4" fontId="23" fillId="0" borderId="40" xfId="0" applyNumberFormat="1" applyFont="1" applyFill="1" applyBorder="1" applyAlignment="1">
      <alignment vertical="top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2"/>
  <sheetViews>
    <sheetView tabSelected="1" view="pageBreakPreview" zoomScale="70" zoomScaleNormal="75" zoomScaleSheetLayoutView="70" workbookViewId="0">
      <selection activeCell="O6" sqref="O6"/>
    </sheetView>
  </sheetViews>
  <sheetFormatPr defaultColWidth="1.140625" defaultRowHeight="15" x14ac:dyDescent="0.25"/>
  <cols>
    <col min="1" max="1" width="4.7109375" style="84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42"/>
      <c r="AD2" s="142"/>
      <c r="AE2" s="142"/>
    </row>
    <row r="3" spans="1:34" ht="52.5" customHeight="1" x14ac:dyDescent="0.25">
      <c r="AC3" s="149"/>
      <c r="AD3" s="149"/>
      <c r="AE3" s="149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43"/>
      <c r="AD6" s="143"/>
      <c r="AE6" s="143"/>
    </row>
    <row r="7" spans="1:34" s="1" customFormat="1" ht="42" customHeight="1" thickBot="1" x14ac:dyDescent="0.3">
      <c r="A7" s="144" t="s">
        <v>960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41"/>
    </row>
    <row r="8" spans="1:34" s="1" customFormat="1" x14ac:dyDescent="0.25">
      <c r="A8" s="146" t="s">
        <v>1</v>
      </c>
      <c r="B8" s="147"/>
      <c r="C8" s="147"/>
      <c r="D8" s="147"/>
      <c r="E8" s="147"/>
      <c r="F8" s="147"/>
      <c r="G8" s="147"/>
      <c r="H8" s="147"/>
      <c r="I8" s="148"/>
      <c r="J8" s="1" t="s">
        <v>874</v>
      </c>
      <c r="AH8" s="41"/>
    </row>
    <row r="9" spans="1:34" s="1" customFormat="1" ht="15" customHeight="1" x14ac:dyDescent="0.25">
      <c r="A9" s="135" t="s">
        <v>2</v>
      </c>
      <c r="B9" s="136"/>
      <c r="C9" s="136"/>
      <c r="D9" s="136"/>
      <c r="E9" s="136"/>
      <c r="F9" s="136"/>
      <c r="G9" s="136"/>
      <c r="H9" s="136"/>
      <c r="I9" s="137"/>
      <c r="J9" s="1" t="s">
        <v>753</v>
      </c>
      <c r="AH9" s="41"/>
    </row>
    <row r="10" spans="1:34" s="1" customFormat="1" ht="15" customHeight="1" x14ac:dyDescent="0.25">
      <c r="A10" s="135" t="s">
        <v>3</v>
      </c>
      <c r="B10" s="136"/>
      <c r="C10" s="136"/>
      <c r="D10" s="136"/>
      <c r="E10" s="136"/>
      <c r="F10" s="136"/>
      <c r="G10" s="136"/>
      <c r="H10" s="136"/>
      <c r="I10" s="137"/>
      <c r="J10" s="1" t="s">
        <v>752</v>
      </c>
      <c r="AH10" s="41"/>
    </row>
    <row r="11" spans="1:34" s="1" customFormat="1" ht="15" customHeight="1" x14ac:dyDescent="0.25">
      <c r="A11" s="135" t="s">
        <v>4</v>
      </c>
      <c r="B11" s="136"/>
      <c r="C11" s="136"/>
      <c r="D11" s="136"/>
      <c r="E11" s="136"/>
      <c r="F11" s="136"/>
      <c r="G11" s="136"/>
      <c r="H11" s="136"/>
      <c r="I11" s="137"/>
      <c r="J11" s="37" t="s">
        <v>754</v>
      </c>
      <c r="AH11" s="41"/>
    </row>
    <row r="12" spans="1:34" s="1" customFormat="1" ht="15" customHeight="1" x14ac:dyDescent="0.25">
      <c r="A12" s="135" t="s">
        <v>5</v>
      </c>
      <c r="B12" s="136"/>
      <c r="C12" s="136"/>
      <c r="D12" s="136"/>
      <c r="E12" s="136"/>
      <c r="F12" s="136"/>
      <c r="G12" s="136"/>
      <c r="H12" s="136"/>
      <c r="I12" s="137"/>
      <c r="J12" s="1" t="s">
        <v>6</v>
      </c>
      <c r="AH12" s="41"/>
    </row>
    <row r="13" spans="1:34" s="1" customFormat="1" ht="15" customHeight="1" x14ac:dyDescent="0.25">
      <c r="A13" s="135" t="s">
        <v>7</v>
      </c>
      <c r="B13" s="136"/>
      <c r="C13" s="136"/>
      <c r="D13" s="136"/>
      <c r="E13" s="136"/>
      <c r="F13" s="136"/>
      <c r="G13" s="136"/>
      <c r="H13" s="136"/>
      <c r="I13" s="137"/>
      <c r="J13" s="1" t="s">
        <v>8</v>
      </c>
      <c r="AH13" s="41"/>
    </row>
    <row r="14" spans="1:34" s="1" customFormat="1" ht="15" customHeight="1" x14ac:dyDescent="0.25">
      <c r="A14" s="135" t="s">
        <v>755</v>
      </c>
      <c r="B14" s="136"/>
      <c r="C14" s="136"/>
      <c r="D14" s="136"/>
      <c r="E14" s="136"/>
      <c r="F14" s="136"/>
      <c r="G14" s="136"/>
      <c r="H14" s="136"/>
      <c r="I14" s="137"/>
      <c r="J14" s="8" t="s">
        <v>744</v>
      </c>
      <c r="AH14" s="41"/>
    </row>
    <row r="15" spans="1:34" s="1" customFormat="1" ht="15" customHeight="1" x14ac:dyDescent="0.25">
      <c r="A15" s="135" t="s">
        <v>10</v>
      </c>
      <c r="B15" s="136"/>
      <c r="C15" s="136"/>
      <c r="D15" s="136"/>
      <c r="E15" s="136"/>
      <c r="F15" s="136"/>
      <c r="G15" s="136"/>
      <c r="H15" s="136"/>
      <c r="I15" s="137"/>
      <c r="J15" s="1" t="s">
        <v>11</v>
      </c>
      <c r="AH15" s="41"/>
    </row>
    <row r="16" spans="1:34" s="1" customFormat="1" ht="15" customHeight="1" thickBot="1" x14ac:dyDescent="0.3">
      <c r="A16" s="139" t="s">
        <v>12</v>
      </c>
      <c r="B16" s="140"/>
      <c r="C16" s="140"/>
      <c r="D16" s="140"/>
      <c r="E16" s="140"/>
      <c r="F16" s="140"/>
      <c r="G16" s="140"/>
      <c r="H16" s="140"/>
      <c r="I16" s="141"/>
      <c r="J16" s="1" t="s">
        <v>13</v>
      </c>
      <c r="AH16" s="41"/>
    </row>
    <row r="17" spans="1:34" s="1" customFormat="1" ht="15" customHeight="1" thickBot="1" x14ac:dyDescent="0.3">
      <c r="A17" s="85"/>
      <c r="AH17" s="41"/>
    </row>
    <row r="18" spans="1:34" s="1" customFormat="1" ht="17.25" customHeight="1" x14ac:dyDescent="0.25">
      <c r="A18" s="138" t="s">
        <v>14</v>
      </c>
      <c r="B18" s="138" t="s">
        <v>15</v>
      </c>
      <c r="C18" s="138" t="s">
        <v>16</v>
      </c>
      <c r="D18" s="108" t="s">
        <v>17</v>
      </c>
      <c r="E18" s="108" t="s">
        <v>18</v>
      </c>
      <c r="F18" s="108" t="s">
        <v>757</v>
      </c>
      <c r="G18" s="108" t="s">
        <v>758</v>
      </c>
      <c r="H18" s="108" t="s">
        <v>19</v>
      </c>
      <c r="I18" s="108" t="s">
        <v>20</v>
      </c>
      <c r="J18" s="108" t="s">
        <v>21</v>
      </c>
      <c r="K18" s="108" t="s">
        <v>22</v>
      </c>
      <c r="L18" s="110" t="s">
        <v>23</v>
      </c>
      <c r="M18" s="111"/>
      <c r="N18" s="108" t="s">
        <v>24</v>
      </c>
      <c r="O18" s="110" t="s">
        <v>25</v>
      </c>
      <c r="P18" s="111"/>
      <c r="Q18" s="108" t="s">
        <v>26</v>
      </c>
      <c r="R18" s="111" t="s">
        <v>27</v>
      </c>
      <c r="S18" s="111" t="s">
        <v>28</v>
      </c>
      <c r="T18" s="108" t="s">
        <v>29</v>
      </c>
      <c r="U18" s="108" t="s">
        <v>30</v>
      </c>
      <c r="V18" s="108" t="s">
        <v>31</v>
      </c>
      <c r="W18" s="108" t="s">
        <v>32</v>
      </c>
      <c r="X18" s="110" t="s">
        <v>33</v>
      </c>
      <c r="Y18" s="132"/>
      <c r="Z18" s="111"/>
      <c r="AA18" s="108" t="s">
        <v>34</v>
      </c>
      <c r="AB18" s="108" t="s">
        <v>35</v>
      </c>
      <c r="AC18" s="108" t="s">
        <v>36</v>
      </c>
      <c r="AD18" s="108" t="s">
        <v>37</v>
      </c>
      <c r="AE18" s="108" t="s">
        <v>38</v>
      </c>
      <c r="AF18" s="108" t="s">
        <v>39</v>
      </c>
      <c r="AG18" s="128" t="s">
        <v>40</v>
      </c>
      <c r="AH18" s="41"/>
    </row>
    <row r="19" spans="1:34" s="1" customFormat="1" x14ac:dyDescent="0.25">
      <c r="A19" s="131"/>
      <c r="B19" s="131"/>
      <c r="C19" s="131"/>
      <c r="D19" s="109"/>
      <c r="E19" s="109"/>
      <c r="F19" s="109"/>
      <c r="G19" s="109"/>
      <c r="H19" s="109"/>
      <c r="I19" s="109"/>
      <c r="J19" s="109"/>
      <c r="K19" s="109"/>
      <c r="L19" s="112"/>
      <c r="M19" s="113"/>
      <c r="N19" s="109"/>
      <c r="O19" s="112"/>
      <c r="P19" s="113"/>
      <c r="Q19" s="109"/>
      <c r="R19" s="113"/>
      <c r="S19" s="113"/>
      <c r="T19" s="109"/>
      <c r="U19" s="109"/>
      <c r="V19" s="109"/>
      <c r="W19" s="109"/>
      <c r="X19" s="112"/>
      <c r="Y19" s="133"/>
      <c r="Z19" s="113"/>
      <c r="AA19" s="109"/>
      <c r="AB19" s="109"/>
      <c r="AC19" s="109"/>
      <c r="AD19" s="109"/>
      <c r="AE19" s="109"/>
      <c r="AF19" s="109"/>
      <c r="AG19" s="129"/>
      <c r="AH19" s="41"/>
    </row>
    <row r="20" spans="1:34" s="1" customFormat="1" ht="9" customHeight="1" x14ac:dyDescent="0.25">
      <c r="A20" s="131"/>
      <c r="B20" s="131"/>
      <c r="C20" s="131"/>
      <c r="D20" s="109"/>
      <c r="E20" s="109"/>
      <c r="F20" s="109"/>
      <c r="G20" s="109"/>
      <c r="H20" s="109"/>
      <c r="I20" s="109"/>
      <c r="J20" s="109"/>
      <c r="K20" s="109"/>
      <c r="L20" s="114"/>
      <c r="M20" s="115"/>
      <c r="N20" s="109"/>
      <c r="O20" s="114"/>
      <c r="P20" s="115"/>
      <c r="Q20" s="109"/>
      <c r="R20" s="113"/>
      <c r="S20" s="113"/>
      <c r="T20" s="109"/>
      <c r="U20" s="109"/>
      <c r="V20" s="109"/>
      <c r="W20" s="109"/>
      <c r="X20" s="114"/>
      <c r="Y20" s="134"/>
      <c r="Z20" s="115"/>
      <c r="AA20" s="109"/>
      <c r="AB20" s="109"/>
      <c r="AC20" s="109"/>
      <c r="AD20" s="109"/>
      <c r="AE20" s="109"/>
      <c r="AF20" s="109"/>
      <c r="AG20" s="129"/>
      <c r="AH20" s="41"/>
    </row>
    <row r="21" spans="1:34" s="1" customFormat="1" x14ac:dyDescent="0.25">
      <c r="A21" s="131"/>
      <c r="B21" s="131"/>
      <c r="C21" s="131"/>
      <c r="D21" s="109"/>
      <c r="E21" s="109"/>
      <c r="F21" s="109"/>
      <c r="G21" s="109"/>
      <c r="H21" s="109"/>
      <c r="I21" s="109"/>
      <c r="J21" s="109"/>
      <c r="K21" s="109"/>
      <c r="L21" s="130" t="s">
        <v>41</v>
      </c>
      <c r="M21" s="130" t="s">
        <v>42</v>
      </c>
      <c r="N21" s="109"/>
      <c r="O21" s="130" t="s">
        <v>43</v>
      </c>
      <c r="P21" s="130" t="s">
        <v>42</v>
      </c>
      <c r="Q21" s="109"/>
      <c r="R21" s="113"/>
      <c r="S21" s="113"/>
      <c r="T21" s="109"/>
      <c r="U21" s="109"/>
      <c r="V21" s="109"/>
      <c r="W21" s="109"/>
      <c r="X21" s="130" t="s">
        <v>44</v>
      </c>
      <c r="Y21" s="130" t="s">
        <v>45</v>
      </c>
      <c r="Z21" s="130" t="s">
        <v>46</v>
      </c>
      <c r="AA21" s="109"/>
      <c r="AB21" s="109"/>
      <c r="AC21" s="109"/>
      <c r="AD21" s="109"/>
      <c r="AE21" s="109"/>
      <c r="AF21" s="109"/>
      <c r="AG21" s="129"/>
      <c r="AH21" s="41"/>
    </row>
    <row r="22" spans="1:34" s="1" customFormat="1" ht="15" customHeight="1" x14ac:dyDescent="0.25">
      <c r="A22" s="131"/>
      <c r="B22" s="131"/>
      <c r="C22" s="131"/>
      <c r="D22" s="109"/>
      <c r="E22" s="109"/>
      <c r="F22" s="109"/>
      <c r="G22" s="109"/>
      <c r="H22" s="109"/>
      <c r="I22" s="109"/>
      <c r="J22" s="109"/>
      <c r="K22" s="109"/>
      <c r="L22" s="131"/>
      <c r="M22" s="131"/>
      <c r="N22" s="109"/>
      <c r="O22" s="131"/>
      <c r="P22" s="131"/>
      <c r="Q22" s="109"/>
      <c r="R22" s="113"/>
      <c r="S22" s="113"/>
      <c r="T22" s="109"/>
      <c r="U22" s="109"/>
      <c r="V22" s="109"/>
      <c r="W22" s="109"/>
      <c r="X22" s="131"/>
      <c r="Y22" s="131"/>
      <c r="Z22" s="131"/>
      <c r="AA22" s="109"/>
      <c r="AB22" s="109"/>
      <c r="AC22" s="109"/>
      <c r="AD22" s="109"/>
      <c r="AE22" s="109"/>
      <c r="AF22" s="109"/>
      <c r="AG22" s="129"/>
      <c r="AH22" s="41"/>
    </row>
    <row r="23" spans="1:34" s="1" customFormat="1" x14ac:dyDescent="0.25">
      <c r="A23" s="131"/>
      <c r="B23" s="131"/>
      <c r="C23" s="131"/>
      <c r="D23" s="109"/>
      <c r="E23" s="109"/>
      <c r="F23" s="109"/>
      <c r="G23" s="109"/>
      <c r="H23" s="109"/>
      <c r="I23" s="109"/>
      <c r="J23" s="109"/>
      <c r="K23" s="109"/>
      <c r="L23" s="131"/>
      <c r="M23" s="131"/>
      <c r="N23" s="109"/>
      <c r="O23" s="131"/>
      <c r="P23" s="131"/>
      <c r="Q23" s="109"/>
      <c r="R23" s="113"/>
      <c r="S23" s="113"/>
      <c r="T23" s="109"/>
      <c r="U23" s="109"/>
      <c r="V23" s="109"/>
      <c r="W23" s="109"/>
      <c r="X23" s="131"/>
      <c r="Y23" s="131"/>
      <c r="Z23" s="131"/>
      <c r="AA23" s="109"/>
      <c r="AB23" s="109"/>
      <c r="AC23" s="109"/>
      <c r="AD23" s="109"/>
      <c r="AE23" s="109"/>
      <c r="AF23" s="109"/>
      <c r="AG23" s="129"/>
      <c r="AH23" s="41"/>
    </row>
    <row r="24" spans="1:34" s="1" customFormat="1" ht="57" customHeight="1" thickBot="1" x14ac:dyDescent="0.3">
      <c r="A24" s="131"/>
      <c r="B24" s="131"/>
      <c r="C24" s="131"/>
      <c r="D24" s="109"/>
      <c r="E24" s="109"/>
      <c r="F24" s="109"/>
      <c r="G24" s="109"/>
      <c r="H24" s="109"/>
      <c r="I24" s="109"/>
      <c r="J24" s="109"/>
      <c r="K24" s="109"/>
      <c r="L24" s="131"/>
      <c r="M24" s="131"/>
      <c r="N24" s="109"/>
      <c r="O24" s="131"/>
      <c r="P24" s="131"/>
      <c r="Q24" s="109"/>
      <c r="R24" s="113"/>
      <c r="S24" s="113"/>
      <c r="T24" s="109"/>
      <c r="U24" s="109"/>
      <c r="V24" s="109"/>
      <c r="W24" s="109"/>
      <c r="X24" s="131"/>
      <c r="Y24" s="131"/>
      <c r="Z24" s="131"/>
      <c r="AA24" s="109"/>
      <c r="AB24" s="109"/>
      <c r="AC24" s="109"/>
      <c r="AD24" s="109"/>
      <c r="AE24" s="109"/>
      <c r="AF24" s="109"/>
      <c r="AG24" s="129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6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9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80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80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80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80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80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80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80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81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80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80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80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80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80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80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80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80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80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80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39" customFormat="1" ht="38.25" x14ac:dyDescent="0.25">
      <c r="A46" s="80">
        <v>20</v>
      </c>
      <c r="B46" s="14" t="s">
        <v>48</v>
      </c>
      <c r="C46" s="14" t="s">
        <v>49</v>
      </c>
      <c r="D46" s="9" t="s">
        <v>775</v>
      </c>
      <c r="E46" s="9" t="s">
        <v>776</v>
      </c>
      <c r="F46" s="14" t="s">
        <v>153</v>
      </c>
      <c r="G46" s="14" t="s">
        <v>154</v>
      </c>
      <c r="H46" s="15">
        <v>19</v>
      </c>
      <c r="I46" s="14" t="s">
        <v>155</v>
      </c>
      <c r="J46" s="14" t="s">
        <v>156</v>
      </c>
      <c r="K46" s="14" t="s">
        <v>157</v>
      </c>
      <c r="L46" s="14" t="s">
        <v>77</v>
      </c>
      <c r="M46" s="14" t="s">
        <v>78</v>
      </c>
      <c r="N46" s="16">
        <v>0</v>
      </c>
      <c r="O46" s="12" t="s">
        <v>744</v>
      </c>
      <c r="P46" s="13" t="s">
        <v>735</v>
      </c>
      <c r="Q46" s="14" t="s">
        <v>49</v>
      </c>
      <c r="R46" s="14" t="s">
        <v>91</v>
      </c>
      <c r="S46" s="14" t="s">
        <v>59</v>
      </c>
      <c r="T46" s="24">
        <v>42248</v>
      </c>
      <c r="U46" s="24">
        <v>42278</v>
      </c>
      <c r="V46" s="24">
        <v>42309</v>
      </c>
      <c r="W46" s="16">
        <v>208771.19</v>
      </c>
      <c r="X46" s="16"/>
      <c r="Y46" s="16">
        <v>208771.19</v>
      </c>
      <c r="Z46" s="16">
        <v>0</v>
      </c>
      <c r="AA46" s="14" t="s">
        <v>61</v>
      </c>
      <c r="AB46" s="14" t="s">
        <v>160</v>
      </c>
      <c r="AC46" s="14" t="s">
        <v>0</v>
      </c>
      <c r="AD46" s="14" t="s">
        <v>0</v>
      </c>
      <c r="AE46" s="14" t="s">
        <v>0</v>
      </c>
      <c r="AF46" s="14"/>
      <c r="AG46" s="11" t="s">
        <v>0</v>
      </c>
    </row>
    <row r="47" spans="1:34" s="39" customFormat="1" ht="38.25" x14ac:dyDescent="0.25">
      <c r="A47" s="80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80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80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80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80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80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80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80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80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80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80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80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80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80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80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80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80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80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80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80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80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80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80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80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80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80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80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80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80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80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80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80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80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80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81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80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80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80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80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80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80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80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80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80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80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80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80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42186</v>
      </c>
      <c r="U93" s="24">
        <v>42278</v>
      </c>
      <c r="V93" s="24">
        <v>43344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80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80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81">
        <v>70</v>
      </c>
      <c r="B96" s="19" t="s">
        <v>48</v>
      </c>
      <c r="C96" s="19" t="s">
        <v>49</v>
      </c>
      <c r="D96" s="20" t="s">
        <v>699</v>
      </c>
      <c r="E96" s="101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40" t="s">
        <v>865</v>
      </c>
    </row>
    <row r="97" spans="1:34" s="39" customFormat="1" ht="38.25" x14ac:dyDescent="0.25">
      <c r="A97" s="80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80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80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80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80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80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80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80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80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80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80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80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80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80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80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39" customFormat="1" ht="25.5" x14ac:dyDescent="0.25">
      <c r="A112" s="80">
        <v>86</v>
      </c>
      <c r="B112" s="14" t="s">
        <v>48</v>
      </c>
      <c r="C112" s="14" t="s">
        <v>49</v>
      </c>
      <c r="D112" s="9" t="s">
        <v>702</v>
      </c>
      <c r="E112" s="9" t="s">
        <v>703</v>
      </c>
      <c r="F112" s="14" t="s">
        <v>413</v>
      </c>
      <c r="G112" s="14" t="s">
        <v>417</v>
      </c>
      <c r="H112" s="15">
        <v>85</v>
      </c>
      <c r="I112" s="14" t="s">
        <v>426</v>
      </c>
      <c r="J112" s="14" t="s">
        <v>427</v>
      </c>
      <c r="K112" s="14" t="s">
        <v>179</v>
      </c>
      <c r="L112" s="14" t="s">
        <v>132</v>
      </c>
      <c r="M112" s="14" t="s">
        <v>133</v>
      </c>
      <c r="N112" s="16">
        <v>1</v>
      </c>
      <c r="O112" s="12" t="s">
        <v>744</v>
      </c>
      <c r="P112" s="13" t="s">
        <v>735</v>
      </c>
      <c r="Q112" s="14" t="s">
        <v>49</v>
      </c>
      <c r="R112" s="14" t="s">
        <v>91</v>
      </c>
      <c r="S112" s="14" t="s">
        <v>59</v>
      </c>
      <c r="T112" s="24">
        <v>42186</v>
      </c>
      <c r="U112" s="24">
        <v>42186</v>
      </c>
      <c r="V112" s="24">
        <v>42339</v>
      </c>
      <c r="W112" s="16">
        <v>132900</v>
      </c>
      <c r="X112" s="16"/>
      <c r="Y112" s="16">
        <v>132900</v>
      </c>
      <c r="Z112" s="16">
        <v>0</v>
      </c>
      <c r="AA112" s="14" t="s">
        <v>356</v>
      </c>
      <c r="AB112" s="14" t="s">
        <v>357</v>
      </c>
      <c r="AC112" s="14" t="s">
        <v>0</v>
      </c>
      <c r="AD112" s="14" t="s">
        <v>0</v>
      </c>
      <c r="AE112" s="14" t="s">
        <v>0</v>
      </c>
      <c r="AF112" s="14"/>
      <c r="AG112" s="11" t="s">
        <v>0</v>
      </c>
    </row>
    <row r="113" spans="1:34" s="39" customFormat="1" ht="25.5" x14ac:dyDescent="0.25">
      <c r="A113" s="80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80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80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80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80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80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80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80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80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42278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39" customFormat="1" ht="25.5" x14ac:dyDescent="0.25">
      <c r="A122" s="80">
        <v>96</v>
      </c>
      <c r="B122" s="14" t="s">
        <v>48</v>
      </c>
      <c r="C122" s="14" t="s">
        <v>49</v>
      </c>
      <c r="D122" s="9" t="s">
        <v>729</v>
      </c>
      <c r="E122" s="9" t="s">
        <v>730</v>
      </c>
      <c r="F122" s="14" t="s">
        <v>339</v>
      </c>
      <c r="G122" s="14" t="s">
        <v>457</v>
      </c>
      <c r="H122" s="15">
        <v>95</v>
      </c>
      <c r="I122" s="14" t="s">
        <v>460</v>
      </c>
      <c r="J122" s="14" t="s">
        <v>461</v>
      </c>
      <c r="K122" s="14" t="s">
        <v>179</v>
      </c>
      <c r="L122" s="14" t="s">
        <v>132</v>
      </c>
      <c r="M122" s="14" t="s">
        <v>133</v>
      </c>
      <c r="N122" s="16">
        <v>1</v>
      </c>
      <c r="O122" s="17" t="s">
        <v>744</v>
      </c>
      <c r="P122" s="13" t="s">
        <v>735</v>
      </c>
      <c r="Q122" s="14" t="s">
        <v>906</v>
      </c>
      <c r="R122" s="14" t="s">
        <v>110</v>
      </c>
      <c r="S122" s="14" t="s">
        <v>80</v>
      </c>
      <c r="T122" s="24">
        <v>42278</v>
      </c>
      <c r="U122" s="24">
        <v>42339</v>
      </c>
      <c r="V122" s="24">
        <v>42370</v>
      </c>
      <c r="W122" s="16">
        <v>1229999.3899999999</v>
      </c>
      <c r="X122" s="16"/>
      <c r="Y122" s="16">
        <f>W122</f>
        <v>1229999.3899999999</v>
      </c>
      <c r="Z122" s="16">
        <v>0</v>
      </c>
      <c r="AA122" s="14" t="s">
        <v>356</v>
      </c>
      <c r="AB122" s="14" t="s">
        <v>357</v>
      </c>
      <c r="AC122" s="14" t="s">
        <v>0</v>
      </c>
      <c r="AD122" s="14" t="s">
        <v>0</v>
      </c>
      <c r="AE122" s="14" t="s">
        <v>0</v>
      </c>
      <c r="AF122" s="14"/>
      <c r="AG122" s="11" t="s">
        <v>0</v>
      </c>
    </row>
    <row r="123" spans="1:34" s="39" customFormat="1" ht="25.5" x14ac:dyDescent="0.25">
      <c r="A123" s="80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 t="s">
        <v>0</v>
      </c>
      <c r="AH123" s="39" t="s">
        <v>865</v>
      </c>
    </row>
    <row r="124" spans="1:34" s="39" customFormat="1" ht="25.5" x14ac:dyDescent="0.25">
      <c r="A124" s="80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81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80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80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80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80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39" customFormat="1" ht="25.5" x14ac:dyDescent="0.25">
      <c r="A130" s="80">
        <v>104</v>
      </c>
      <c r="B130" s="14" t="s">
        <v>48</v>
      </c>
      <c r="C130" s="14" t="s">
        <v>49</v>
      </c>
      <c r="D130" s="9" t="s">
        <v>815</v>
      </c>
      <c r="E130" s="10">
        <v>9200000</v>
      </c>
      <c r="F130" s="14" t="s">
        <v>491</v>
      </c>
      <c r="G130" s="14" t="s">
        <v>492</v>
      </c>
      <c r="H130" s="15">
        <v>103</v>
      </c>
      <c r="I130" s="14" t="s">
        <v>493</v>
      </c>
      <c r="J130" s="14" t="s">
        <v>494</v>
      </c>
      <c r="K130" s="14" t="s">
        <v>179</v>
      </c>
      <c r="L130" s="14" t="s">
        <v>132</v>
      </c>
      <c r="M130" s="14" t="s">
        <v>133</v>
      </c>
      <c r="N130" s="16">
        <v>1</v>
      </c>
      <c r="O130" s="17" t="s">
        <v>744</v>
      </c>
      <c r="P130" s="13" t="s">
        <v>735</v>
      </c>
      <c r="Q130" s="14" t="s">
        <v>49</v>
      </c>
      <c r="R130" s="14" t="s">
        <v>70</v>
      </c>
      <c r="S130" s="14" t="s">
        <v>59</v>
      </c>
      <c r="T130" s="24">
        <v>42217</v>
      </c>
      <c r="U130" s="24" t="s">
        <v>158</v>
      </c>
      <c r="V130" s="24">
        <v>42339</v>
      </c>
      <c r="W130" s="16">
        <v>24600</v>
      </c>
      <c r="X130" s="16"/>
      <c r="Y130" s="16">
        <v>24600</v>
      </c>
      <c r="Z130" s="16">
        <v>0</v>
      </c>
      <c r="AA130" s="14" t="s">
        <v>424</v>
      </c>
      <c r="AB130" s="14" t="s">
        <v>425</v>
      </c>
      <c r="AC130" s="14" t="s">
        <v>0</v>
      </c>
      <c r="AD130" s="14" t="s">
        <v>0</v>
      </c>
      <c r="AE130" s="14" t="s">
        <v>0</v>
      </c>
      <c r="AF130" s="14"/>
      <c r="AG130" s="11" t="s">
        <v>0</v>
      </c>
      <c r="AH130" s="39" t="s">
        <v>865</v>
      </c>
    </row>
    <row r="131" spans="1:34" s="39" customFormat="1" ht="38.25" x14ac:dyDescent="0.25">
      <c r="A131" s="80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80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80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81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</row>
    <row r="135" spans="1:34" s="40" customFormat="1" ht="25.5" x14ac:dyDescent="0.25">
      <c r="A135" s="81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40" t="s">
        <v>865</v>
      </c>
    </row>
    <row r="136" spans="1:34" s="39" customFormat="1" ht="51" x14ac:dyDescent="0.25">
      <c r="A136" s="80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80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80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80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81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81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80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80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80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81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</row>
    <row r="146" spans="1:34" s="40" customFormat="1" ht="76.5" x14ac:dyDescent="0.25">
      <c r="A146" s="81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</row>
    <row r="147" spans="1:34" s="40" customFormat="1" ht="25.5" x14ac:dyDescent="0.25">
      <c r="A147" s="81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80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80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80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80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80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80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80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80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80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80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80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80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80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80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80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80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80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80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42217</v>
      </c>
      <c r="U165" s="24">
        <v>42278</v>
      </c>
      <c r="V165" s="24">
        <v>42309</v>
      </c>
      <c r="W165" s="16">
        <v>1000000</v>
      </c>
      <c r="X165" s="16"/>
      <c r="Y165" s="16">
        <v>1000000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80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80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80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80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80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80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80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80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80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80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80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2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62" customFormat="1" ht="38.25" x14ac:dyDescent="0.25">
      <c r="A178" s="80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65"/>
    </row>
    <row r="179" spans="1:34" s="62" customFormat="1" ht="38.25" x14ac:dyDescent="0.25">
      <c r="A179" s="80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65"/>
    </row>
    <row r="180" spans="1:34" s="62" customFormat="1" ht="38.25" x14ac:dyDescent="0.25">
      <c r="A180" s="80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65"/>
    </row>
    <row r="181" spans="1:34" s="62" customFormat="1" ht="38.25" x14ac:dyDescent="0.25">
      <c r="A181" s="82">
        <v>155</v>
      </c>
      <c r="B181" s="54" t="s">
        <v>48</v>
      </c>
      <c r="C181" s="54" t="s">
        <v>49</v>
      </c>
      <c r="D181" s="55" t="s">
        <v>890</v>
      </c>
      <c r="E181" s="63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4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65"/>
    </row>
    <row r="182" spans="1:34" s="62" customFormat="1" ht="38.25" x14ac:dyDescent="0.25">
      <c r="A182" s="80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6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7" t="s">
        <v>0</v>
      </c>
      <c r="AD182" s="14" t="s">
        <v>0</v>
      </c>
      <c r="AE182" s="14" t="s">
        <v>0</v>
      </c>
      <c r="AF182" s="14"/>
      <c r="AG182" s="11" t="s">
        <v>900</v>
      </c>
      <c r="AH182" s="65"/>
    </row>
    <row r="183" spans="1:34" s="62" customFormat="1" ht="51" x14ac:dyDescent="0.25">
      <c r="A183" s="80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6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7" t="s">
        <v>0</v>
      </c>
      <c r="AD183" s="14" t="s">
        <v>0</v>
      </c>
      <c r="AE183" s="14" t="s">
        <v>0</v>
      </c>
      <c r="AF183" s="14"/>
      <c r="AG183" s="11" t="s">
        <v>900</v>
      </c>
      <c r="AH183" s="65"/>
    </row>
    <row r="184" spans="1:34" s="62" customFormat="1" ht="25.5" x14ac:dyDescent="0.25">
      <c r="A184" s="80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6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7"/>
      <c r="AD184" s="14"/>
      <c r="AE184" s="14"/>
      <c r="AF184" s="14"/>
      <c r="AG184" s="11" t="s">
        <v>900</v>
      </c>
      <c r="AH184" s="65" t="s">
        <v>912</v>
      </c>
    </row>
    <row r="185" spans="1:34" s="62" customFormat="1" ht="25.5" x14ac:dyDescent="0.25">
      <c r="A185" s="68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9" t="s">
        <v>66</v>
      </c>
      <c r="U185" s="69" t="s">
        <v>908</v>
      </c>
      <c r="V185" s="24" t="s">
        <v>909</v>
      </c>
      <c r="W185" s="66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7"/>
      <c r="AD185" s="14"/>
      <c r="AE185" s="14"/>
      <c r="AF185" s="14"/>
      <c r="AG185" s="14" t="s">
        <v>900</v>
      </c>
      <c r="AH185" s="65" t="s">
        <v>912</v>
      </c>
    </row>
    <row r="186" spans="1:34" s="44" customFormat="1" ht="51" x14ac:dyDescent="0.25">
      <c r="A186" s="68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917</v>
      </c>
      <c r="S186" s="14" t="s">
        <v>59</v>
      </c>
      <c r="T186" s="24">
        <v>42278</v>
      </c>
      <c r="U186" s="24">
        <v>42278</v>
      </c>
      <c r="V186" s="24">
        <v>42278</v>
      </c>
      <c r="W186" s="66">
        <v>1991748.1</v>
      </c>
      <c r="X186" s="24"/>
      <c r="Y186" s="16">
        <f>W186</f>
        <v>1991748.1</v>
      </c>
      <c r="Z186" s="16">
        <v>0</v>
      </c>
      <c r="AA186" s="14" t="s">
        <v>614</v>
      </c>
      <c r="AB186" s="16" t="s">
        <v>914</v>
      </c>
      <c r="AC186" s="67"/>
      <c r="AD186" s="14"/>
      <c r="AE186" s="14"/>
      <c r="AF186" s="14"/>
      <c r="AG186" s="14" t="s">
        <v>961</v>
      </c>
      <c r="AH186" s="39"/>
    </row>
    <row r="187" spans="1:34" s="62" customFormat="1" ht="48" customHeight="1" x14ac:dyDescent="0.25">
      <c r="A187" s="80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70">
        <v>9625000</v>
      </c>
      <c r="Z187" s="70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65"/>
    </row>
    <row r="188" spans="1:34" s="62" customFormat="1" ht="48" customHeight="1" x14ac:dyDescent="0.25">
      <c r="A188" s="83">
        <v>162</v>
      </c>
      <c r="B188" s="71" t="s">
        <v>48</v>
      </c>
      <c r="C188" s="71" t="s">
        <v>49</v>
      </c>
      <c r="D188" s="72" t="s">
        <v>704</v>
      </c>
      <c r="E188" s="72">
        <v>6512000</v>
      </c>
      <c r="F188" s="71" t="s">
        <v>553</v>
      </c>
      <c r="G188" s="71" t="s">
        <v>554</v>
      </c>
      <c r="H188" s="73">
        <v>160</v>
      </c>
      <c r="I188" s="71" t="s">
        <v>919</v>
      </c>
      <c r="J188" s="71" t="s">
        <v>920</v>
      </c>
      <c r="K188" s="71" t="s">
        <v>179</v>
      </c>
      <c r="L188" s="71" t="s">
        <v>132</v>
      </c>
      <c r="M188" s="71" t="s">
        <v>133</v>
      </c>
      <c r="N188" s="74">
        <v>1</v>
      </c>
      <c r="O188" s="75" t="s">
        <v>744</v>
      </c>
      <c r="P188" s="76" t="s">
        <v>735</v>
      </c>
      <c r="Q188" s="71" t="s">
        <v>906</v>
      </c>
      <c r="R188" s="71" t="s">
        <v>557</v>
      </c>
      <c r="S188" s="71" t="s">
        <v>59</v>
      </c>
      <c r="T188" s="77">
        <v>42248</v>
      </c>
      <c r="U188" s="77">
        <v>42339</v>
      </c>
      <c r="V188" s="77">
        <v>43435</v>
      </c>
      <c r="W188" s="74">
        <v>270000000</v>
      </c>
      <c r="X188" s="74"/>
      <c r="Y188" s="74">
        <v>7500000</v>
      </c>
      <c r="Z188" s="74">
        <v>262500000</v>
      </c>
      <c r="AA188" s="71" t="s">
        <v>547</v>
      </c>
      <c r="AB188" s="71" t="s">
        <v>558</v>
      </c>
      <c r="AC188" s="71" t="s">
        <v>0</v>
      </c>
      <c r="AD188" s="71" t="s">
        <v>0</v>
      </c>
      <c r="AE188" s="71" t="s">
        <v>0</v>
      </c>
      <c r="AF188" s="71"/>
      <c r="AG188" s="78" t="s">
        <v>921</v>
      </c>
      <c r="AH188" s="65"/>
    </row>
    <row r="189" spans="1:34" s="44" customFormat="1" ht="51" x14ac:dyDescent="0.25">
      <c r="A189" s="80">
        <v>163</v>
      </c>
      <c r="B189" s="89" t="s">
        <v>48</v>
      </c>
      <c r="C189" s="89" t="s">
        <v>49</v>
      </c>
      <c r="D189" s="89" t="s">
        <v>830</v>
      </c>
      <c r="E189" s="89" t="s">
        <v>684</v>
      </c>
      <c r="F189" s="89" t="s">
        <v>0</v>
      </c>
      <c r="G189" s="90"/>
      <c r="H189" s="15">
        <v>161</v>
      </c>
      <c r="I189" s="89" t="s">
        <v>922</v>
      </c>
      <c r="J189" s="89" t="s">
        <v>75</v>
      </c>
      <c r="K189" s="89" t="s">
        <v>76</v>
      </c>
      <c r="L189" s="89" t="s">
        <v>132</v>
      </c>
      <c r="M189" s="89" t="s">
        <v>133</v>
      </c>
      <c r="N189" s="91">
        <v>1</v>
      </c>
      <c r="O189" s="89" t="s">
        <v>744</v>
      </c>
      <c r="P189" s="89" t="s">
        <v>735</v>
      </c>
      <c r="Q189" s="89" t="s">
        <v>49</v>
      </c>
      <c r="R189" s="89" t="s">
        <v>79</v>
      </c>
      <c r="S189" s="89" t="s">
        <v>80</v>
      </c>
      <c r="T189" s="92">
        <v>42278</v>
      </c>
      <c r="U189" s="92">
        <v>42370</v>
      </c>
      <c r="V189" s="92">
        <v>42705</v>
      </c>
      <c r="W189" s="93">
        <v>2841522.71</v>
      </c>
      <c r="X189" s="93"/>
      <c r="Y189" s="93">
        <v>0</v>
      </c>
      <c r="Z189" s="93">
        <v>2841522.71</v>
      </c>
      <c r="AA189" s="89" t="s">
        <v>81</v>
      </c>
      <c r="AB189" s="89" t="s">
        <v>82</v>
      </c>
      <c r="AC189" s="89" t="s">
        <v>0</v>
      </c>
      <c r="AD189" s="89" t="s">
        <v>0</v>
      </c>
      <c r="AE189" s="89" t="s">
        <v>0</v>
      </c>
      <c r="AF189" s="93"/>
      <c r="AG189" s="89"/>
      <c r="AH189" s="39" t="s">
        <v>912</v>
      </c>
    </row>
    <row r="190" spans="1:34" s="44" customFormat="1" ht="38.25" x14ac:dyDescent="0.25">
      <c r="A190" s="83">
        <v>164</v>
      </c>
      <c r="B190" s="89" t="s">
        <v>48</v>
      </c>
      <c r="C190" s="89" t="s">
        <v>49</v>
      </c>
      <c r="D190" s="89" t="s">
        <v>723</v>
      </c>
      <c r="E190" s="89" t="s">
        <v>923</v>
      </c>
      <c r="F190" s="89" t="s">
        <v>0</v>
      </c>
      <c r="G190" s="90"/>
      <c r="H190" s="73">
        <v>162</v>
      </c>
      <c r="I190" s="89" t="s">
        <v>924</v>
      </c>
      <c r="J190" s="89" t="s">
        <v>273</v>
      </c>
      <c r="K190" s="89" t="s">
        <v>274</v>
      </c>
      <c r="L190" s="89" t="s">
        <v>132</v>
      </c>
      <c r="M190" s="89" t="s">
        <v>133</v>
      </c>
      <c r="N190" s="91">
        <v>1</v>
      </c>
      <c r="O190" s="89" t="s">
        <v>743</v>
      </c>
      <c r="P190" s="89" t="s">
        <v>736</v>
      </c>
      <c r="Q190" s="89" t="s">
        <v>906</v>
      </c>
      <c r="R190" s="89" t="s">
        <v>110</v>
      </c>
      <c r="S190" s="89" t="s">
        <v>80</v>
      </c>
      <c r="T190" s="92">
        <v>42278</v>
      </c>
      <c r="U190" s="92">
        <v>42401</v>
      </c>
      <c r="V190" s="92">
        <v>43466</v>
      </c>
      <c r="W190" s="93">
        <v>14953399.67</v>
      </c>
      <c r="X190" s="93"/>
      <c r="Y190" s="93">
        <v>0</v>
      </c>
      <c r="Z190" s="93">
        <v>14953399.67</v>
      </c>
      <c r="AA190" s="89" t="s">
        <v>146</v>
      </c>
      <c r="AB190" s="89" t="s">
        <v>210</v>
      </c>
      <c r="AC190" s="89" t="s">
        <v>0</v>
      </c>
      <c r="AD190" s="89" t="s">
        <v>0</v>
      </c>
      <c r="AE190" s="89" t="s">
        <v>0</v>
      </c>
      <c r="AF190" s="93"/>
      <c r="AG190" s="89"/>
      <c r="AH190" s="39" t="s">
        <v>912</v>
      </c>
    </row>
    <row r="191" spans="1:34" s="44" customFormat="1" ht="25.5" x14ac:dyDescent="0.25">
      <c r="A191" s="80">
        <v>165</v>
      </c>
      <c r="B191" s="89" t="s">
        <v>48</v>
      </c>
      <c r="C191" s="89" t="s">
        <v>49</v>
      </c>
      <c r="D191" s="89" t="s">
        <v>679</v>
      </c>
      <c r="E191" s="89" t="s">
        <v>680</v>
      </c>
      <c r="F191" s="89" t="s">
        <v>0</v>
      </c>
      <c r="G191" s="90"/>
      <c r="H191" s="15">
        <v>163</v>
      </c>
      <c r="I191" s="89" t="s">
        <v>925</v>
      </c>
      <c r="J191" s="89" t="s">
        <v>926</v>
      </c>
      <c r="K191" s="89" t="s">
        <v>179</v>
      </c>
      <c r="L191" s="89" t="s">
        <v>132</v>
      </c>
      <c r="M191" s="89" t="s">
        <v>133</v>
      </c>
      <c r="N191" s="91">
        <v>1</v>
      </c>
      <c r="O191" s="89" t="s">
        <v>744</v>
      </c>
      <c r="P191" s="89" t="s">
        <v>735</v>
      </c>
      <c r="Q191" s="89" t="s">
        <v>49</v>
      </c>
      <c r="R191" s="89" t="s">
        <v>65</v>
      </c>
      <c r="S191" s="89" t="s">
        <v>59</v>
      </c>
      <c r="T191" s="92">
        <v>42309</v>
      </c>
      <c r="U191" s="92">
        <v>42401</v>
      </c>
      <c r="V191" s="92">
        <v>43466</v>
      </c>
      <c r="W191" s="93">
        <v>2177513.1</v>
      </c>
      <c r="X191" s="93"/>
      <c r="Y191" s="93">
        <v>0</v>
      </c>
      <c r="Z191" s="93">
        <v>2177513.1</v>
      </c>
      <c r="AA191" s="89" t="s">
        <v>356</v>
      </c>
      <c r="AB191" s="89" t="s">
        <v>357</v>
      </c>
      <c r="AC191" s="89" t="s">
        <v>0</v>
      </c>
      <c r="AD191" s="89" t="s">
        <v>0</v>
      </c>
      <c r="AE191" s="89" t="s">
        <v>0</v>
      </c>
      <c r="AF191" s="93"/>
      <c r="AG191" s="89"/>
      <c r="AH191" s="39" t="s">
        <v>912</v>
      </c>
    </row>
    <row r="192" spans="1:34" s="44" customFormat="1" ht="25.5" x14ac:dyDescent="0.25">
      <c r="A192" s="83">
        <v>166</v>
      </c>
      <c r="B192" s="89" t="s">
        <v>48</v>
      </c>
      <c r="C192" s="89" t="s">
        <v>49</v>
      </c>
      <c r="D192" s="89" t="s">
        <v>890</v>
      </c>
      <c r="E192" s="89" t="s">
        <v>927</v>
      </c>
      <c r="F192" s="89" t="s">
        <v>0</v>
      </c>
      <c r="G192" s="90"/>
      <c r="H192" s="73">
        <v>164</v>
      </c>
      <c r="I192" s="89" t="s">
        <v>928</v>
      </c>
      <c r="J192" s="89" t="s">
        <v>929</v>
      </c>
      <c r="K192" s="89" t="s">
        <v>123</v>
      </c>
      <c r="L192" s="89" t="s">
        <v>132</v>
      </c>
      <c r="M192" s="89" t="s">
        <v>133</v>
      </c>
      <c r="N192" s="91">
        <v>1</v>
      </c>
      <c r="O192" s="89" t="s">
        <v>744</v>
      </c>
      <c r="P192" s="89" t="s">
        <v>735</v>
      </c>
      <c r="Q192" s="89" t="s">
        <v>906</v>
      </c>
      <c r="R192" s="89" t="s">
        <v>110</v>
      </c>
      <c r="S192" s="89" t="s">
        <v>80</v>
      </c>
      <c r="T192" s="92">
        <v>42278</v>
      </c>
      <c r="U192" s="92">
        <v>42370</v>
      </c>
      <c r="V192" s="92">
        <v>42705</v>
      </c>
      <c r="W192" s="93">
        <v>2717684.75</v>
      </c>
      <c r="X192" s="93"/>
      <c r="Y192" s="93">
        <v>0</v>
      </c>
      <c r="Z192" s="93">
        <v>2717684.75</v>
      </c>
      <c r="AA192" s="89" t="s">
        <v>344</v>
      </c>
      <c r="AB192" s="89" t="s">
        <v>62</v>
      </c>
      <c r="AC192" s="89" t="s">
        <v>0</v>
      </c>
      <c r="AD192" s="89" t="s">
        <v>0</v>
      </c>
      <c r="AE192" s="89" t="s">
        <v>0</v>
      </c>
      <c r="AF192" s="93"/>
      <c r="AG192" s="89"/>
      <c r="AH192" s="39" t="s">
        <v>912</v>
      </c>
    </row>
    <row r="193" spans="1:34" s="44" customFormat="1" ht="25.5" x14ac:dyDescent="0.25">
      <c r="A193" s="80">
        <v>167</v>
      </c>
      <c r="B193" s="89" t="s">
        <v>48</v>
      </c>
      <c r="C193" s="89" t="s">
        <v>49</v>
      </c>
      <c r="D193" s="89" t="s">
        <v>890</v>
      </c>
      <c r="E193" s="89" t="s">
        <v>927</v>
      </c>
      <c r="F193" s="89" t="s">
        <v>0</v>
      </c>
      <c r="G193" s="90"/>
      <c r="H193" s="15">
        <v>165</v>
      </c>
      <c r="I193" s="89" t="s">
        <v>930</v>
      </c>
      <c r="J193" s="89" t="s">
        <v>931</v>
      </c>
      <c r="K193" s="89" t="s">
        <v>123</v>
      </c>
      <c r="L193" s="89" t="s">
        <v>132</v>
      </c>
      <c r="M193" s="89" t="s">
        <v>133</v>
      </c>
      <c r="N193" s="91">
        <v>1</v>
      </c>
      <c r="O193" s="89" t="s">
        <v>744</v>
      </c>
      <c r="P193" s="89" t="s">
        <v>735</v>
      </c>
      <c r="Q193" s="89" t="s">
        <v>906</v>
      </c>
      <c r="R193" s="89" t="s">
        <v>110</v>
      </c>
      <c r="S193" s="89" t="s">
        <v>80</v>
      </c>
      <c r="T193" s="92">
        <v>42278</v>
      </c>
      <c r="U193" s="92">
        <v>42370</v>
      </c>
      <c r="V193" s="92">
        <v>42705</v>
      </c>
      <c r="W193" s="93">
        <v>6014816.1699999999</v>
      </c>
      <c r="X193" s="93"/>
      <c r="Y193" s="93">
        <v>0</v>
      </c>
      <c r="Z193" s="93">
        <v>6014816.1699999999</v>
      </c>
      <c r="AA193" s="89" t="s">
        <v>344</v>
      </c>
      <c r="AB193" s="89" t="s">
        <v>62</v>
      </c>
      <c r="AC193" s="89" t="s">
        <v>0</v>
      </c>
      <c r="AD193" s="89" t="s">
        <v>0</v>
      </c>
      <c r="AE193" s="89" t="s">
        <v>0</v>
      </c>
      <c r="AF193" s="93"/>
      <c r="AG193" s="89"/>
      <c r="AH193" s="39" t="s">
        <v>912</v>
      </c>
    </row>
    <row r="194" spans="1:34" s="44" customFormat="1" ht="25.5" x14ac:dyDescent="0.25">
      <c r="A194" s="83">
        <v>168</v>
      </c>
      <c r="B194" s="89" t="s">
        <v>48</v>
      </c>
      <c r="C194" s="89" t="s">
        <v>49</v>
      </c>
      <c r="D194" s="89" t="s">
        <v>687</v>
      </c>
      <c r="E194" s="89" t="s">
        <v>932</v>
      </c>
      <c r="F194" s="89" t="s">
        <v>0</v>
      </c>
      <c r="G194" s="90"/>
      <c r="H194" s="73">
        <v>166</v>
      </c>
      <c r="I194" s="89" t="s">
        <v>933</v>
      </c>
      <c r="J194" s="89" t="s">
        <v>934</v>
      </c>
      <c r="K194" s="89" t="s">
        <v>935</v>
      </c>
      <c r="L194" s="89" t="s">
        <v>132</v>
      </c>
      <c r="M194" s="89" t="s">
        <v>133</v>
      </c>
      <c r="N194" s="91">
        <v>1</v>
      </c>
      <c r="O194" s="89" t="s">
        <v>744</v>
      </c>
      <c r="P194" s="89" t="s">
        <v>735</v>
      </c>
      <c r="Q194" s="89" t="s">
        <v>49</v>
      </c>
      <c r="R194" s="89" t="s">
        <v>110</v>
      </c>
      <c r="S194" s="89" t="s">
        <v>80</v>
      </c>
      <c r="T194" s="92">
        <v>42278</v>
      </c>
      <c r="U194" s="92">
        <v>42370</v>
      </c>
      <c r="V194" s="92">
        <v>42705</v>
      </c>
      <c r="W194" s="93">
        <v>734610</v>
      </c>
      <c r="X194" s="93"/>
      <c r="Y194" s="93">
        <v>0</v>
      </c>
      <c r="Z194" s="93">
        <v>734610</v>
      </c>
      <c r="AA194" s="89" t="s">
        <v>424</v>
      </c>
      <c r="AB194" s="89" t="s">
        <v>244</v>
      </c>
      <c r="AC194" s="89" t="s">
        <v>0</v>
      </c>
      <c r="AD194" s="89" t="s">
        <v>0</v>
      </c>
      <c r="AE194" s="89" t="s">
        <v>0</v>
      </c>
      <c r="AF194" s="93"/>
      <c r="AG194" s="89"/>
      <c r="AH194" s="39" t="s">
        <v>912</v>
      </c>
    </row>
    <row r="195" spans="1:34" s="44" customFormat="1" ht="25.5" x14ac:dyDescent="0.25">
      <c r="A195" s="80">
        <v>169</v>
      </c>
      <c r="B195" s="89" t="s">
        <v>48</v>
      </c>
      <c r="C195" s="89" t="s">
        <v>49</v>
      </c>
      <c r="D195" s="89" t="s">
        <v>687</v>
      </c>
      <c r="E195" s="89" t="s">
        <v>724</v>
      </c>
      <c r="F195" s="89" t="s">
        <v>0</v>
      </c>
      <c r="G195" s="90"/>
      <c r="H195" s="15">
        <v>167</v>
      </c>
      <c r="I195" s="89" t="s">
        <v>936</v>
      </c>
      <c r="J195" s="89" t="s">
        <v>937</v>
      </c>
      <c r="K195" s="89" t="s">
        <v>935</v>
      </c>
      <c r="L195" s="89" t="s">
        <v>132</v>
      </c>
      <c r="M195" s="89" t="s">
        <v>133</v>
      </c>
      <c r="N195" s="91">
        <v>1</v>
      </c>
      <c r="O195" s="89" t="s">
        <v>744</v>
      </c>
      <c r="P195" s="89" t="s">
        <v>735</v>
      </c>
      <c r="Q195" s="89" t="s">
        <v>49</v>
      </c>
      <c r="R195" s="89" t="s">
        <v>110</v>
      </c>
      <c r="S195" s="89" t="s">
        <v>80</v>
      </c>
      <c r="T195" s="92">
        <v>42278</v>
      </c>
      <c r="U195" s="92">
        <v>42370</v>
      </c>
      <c r="V195" s="92">
        <v>42705</v>
      </c>
      <c r="W195" s="100">
        <v>731891</v>
      </c>
      <c r="X195" s="93"/>
      <c r="Y195" s="93">
        <v>0</v>
      </c>
      <c r="Z195" s="93">
        <f>W195</f>
        <v>731891</v>
      </c>
      <c r="AA195" s="89" t="s">
        <v>146</v>
      </c>
      <c r="AB195" s="89" t="s">
        <v>938</v>
      </c>
      <c r="AC195" s="89" t="s">
        <v>0</v>
      </c>
      <c r="AD195" s="89" t="s">
        <v>0</v>
      </c>
      <c r="AE195" s="89" t="s">
        <v>0</v>
      </c>
      <c r="AF195" s="93"/>
      <c r="AG195" s="89"/>
      <c r="AH195" s="39" t="s">
        <v>912</v>
      </c>
    </row>
    <row r="196" spans="1:34" s="44" customFormat="1" ht="25.5" x14ac:dyDescent="0.25">
      <c r="A196" s="83">
        <v>170</v>
      </c>
      <c r="B196" s="89" t="s">
        <v>48</v>
      </c>
      <c r="C196" s="89" t="s">
        <v>49</v>
      </c>
      <c r="D196" s="89" t="s">
        <v>725</v>
      </c>
      <c r="E196" s="89" t="s">
        <v>726</v>
      </c>
      <c r="F196" s="89" t="s">
        <v>0</v>
      </c>
      <c r="G196" s="90"/>
      <c r="H196" s="73">
        <v>168</v>
      </c>
      <c r="I196" s="89" t="s">
        <v>939</v>
      </c>
      <c r="J196" s="89" t="s">
        <v>940</v>
      </c>
      <c r="K196" s="89" t="s">
        <v>508</v>
      </c>
      <c r="L196" s="89" t="s">
        <v>132</v>
      </c>
      <c r="M196" s="89" t="s">
        <v>133</v>
      </c>
      <c r="N196" s="91">
        <v>1</v>
      </c>
      <c r="O196" s="89" t="s">
        <v>743</v>
      </c>
      <c r="P196" s="89" t="s">
        <v>736</v>
      </c>
      <c r="Q196" s="89" t="s">
        <v>49</v>
      </c>
      <c r="R196" s="89" t="s">
        <v>110</v>
      </c>
      <c r="S196" s="89" t="s">
        <v>80</v>
      </c>
      <c r="T196" s="92">
        <v>42278</v>
      </c>
      <c r="U196" s="92">
        <v>42370</v>
      </c>
      <c r="V196" s="92">
        <v>42705</v>
      </c>
      <c r="W196" s="93">
        <v>1025200</v>
      </c>
      <c r="X196" s="93"/>
      <c r="Y196" s="93">
        <v>0</v>
      </c>
      <c r="Z196" s="93">
        <v>1025200</v>
      </c>
      <c r="AA196" s="89" t="s">
        <v>424</v>
      </c>
      <c r="AB196" s="89" t="s">
        <v>425</v>
      </c>
      <c r="AC196" s="89" t="s">
        <v>0</v>
      </c>
      <c r="AD196" s="89" t="s">
        <v>0</v>
      </c>
      <c r="AE196" s="89" t="s">
        <v>0</v>
      </c>
      <c r="AF196" s="93"/>
      <c r="AG196" s="89"/>
      <c r="AH196" s="39" t="s">
        <v>912</v>
      </c>
    </row>
    <row r="197" spans="1:34" s="44" customFormat="1" ht="127.5" x14ac:dyDescent="0.25">
      <c r="A197" s="80">
        <v>171</v>
      </c>
      <c r="B197" s="89" t="s">
        <v>48</v>
      </c>
      <c r="C197" s="89" t="s">
        <v>49</v>
      </c>
      <c r="D197" s="89" t="s">
        <v>727</v>
      </c>
      <c r="E197" s="89" t="s">
        <v>728</v>
      </c>
      <c r="F197" s="89" t="s">
        <v>0</v>
      </c>
      <c r="G197" s="90"/>
      <c r="H197" s="15">
        <v>169</v>
      </c>
      <c r="I197" s="89" t="s">
        <v>941</v>
      </c>
      <c r="J197" s="89" t="s">
        <v>942</v>
      </c>
      <c r="K197" s="89" t="s">
        <v>632</v>
      </c>
      <c r="L197" s="89" t="s">
        <v>132</v>
      </c>
      <c r="M197" s="89" t="s">
        <v>133</v>
      </c>
      <c r="N197" s="91">
        <v>1</v>
      </c>
      <c r="O197" s="89" t="s">
        <v>744</v>
      </c>
      <c r="P197" s="89" t="s">
        <v>735</v>
      </c>
      <c r="Q197" s="89" t="s">
        <v>906</v>
      </c>
      <c r="R197" s="89" t="s">
        <v>260</v>
      </c>
      <c r="S197" s="89" t="s">
        <v>80</v>
      </c>
      <c r="T197" s="92">
        <v>42248</v>
      </c>
      <c r="U197" s="92">
        <v>42370</v>
      </c>
      <c r="V197" s="92">
        <v>42705</v>
      </c>
      <c r="W197" s="93">
        <v>6500000</v>
      </c>
      <c r="X197" s="93"/>
      <c r="Y197" s="93">
        <v>0</v>
      </c>
      <c r="Z197" s="93">
        <v>6500000</v>
      </c>
      <c r="AA197" s="89" t="s">
        <v>614</v>
      </c>
      <c r="AB197" s="89" t="s">
        <v>615</v>
      </c>
      <c r="AC197" s="89" t="s">
        <v>0</v>
      </c>
      <c r="AD197" s="89" t="s">
        <v>0</v>
      </c>
      <c r="AE197" s="89" t="s">
        <v>0</v>
      </c>
      <c r="AF197" s="93"/>
      <c r="AG197" s="89"/>
      <c r="AH197" s="39" t="s">
        <v>912</v>
      </c>
    </row>
    <row r="198" spans="1:34" s="44" customFormat="1" ht="63.75" x14ac:dyDescent="0.25">
      <c r="A198" s="83">
        <v>172</v>
      </c>
      <c r="B198" s="89" t="s">
        <v>48</v>
      </c>
      <c r="C198" s="89" t="s">
        <v>49</v>
      </c>
      <c r="D198" s="89" t="s">
        <v>943</v>
      </c>
      <c r="E198" s="89" t="s">
        <v>944</v>
      </c>
      <c r="F198" s="89" t="s">
        <v>0</v>
      </c>
      <c r="G198" s="90"/>
      <c r="H198" s="73">
        <v>170</v>
      </c>
      <c r="I198" s="89" t="s">
        <v>945</v>
      </c>
      <c r="J198" s="89" t="s">
        <v>946</v>
      </c>
      <c r="K198" s="89" t="s">
        <v>947</v>
      </c>
      <c r="L198" s="89" t="s">
        <v>132</v>
      </c>
      <c r="M198" s="89" t="s">
        <v>133</v>
      </c>
      <c r="N198" s="91">
        <v>1</v>
      </c>
      <c r="O198" s="89" t="s">
        <v>743</v>
      </c>
      <c r="P198" s="89" t="s">
        <v>736</v>
      </c>
      <c r="Q198" s="89" t="s">
        <v>906</v>
      </c>
      <c r="R198" s="89" t="s">
        <v>644</v>
      </c>
      <c r="S198" s="89" t="s">
        <v>59</v>
      </c>
      <c r="T198" s="92">
        <v>42278</v>
      </c>
      <c r="U198" s="92">
        <v>42430</v>
      </c>
      <c r="V198" s="92">
        <v>43497</v>
      </c>
      <c r="W198" s="93">
        <v>120000000</v>
      </c>
      <c r="X198" s="93"/>
      <c r="Y198" s="93">
        <v>0</v>
      </c>
      <c r="Z198" s="93">
        <v>120000000</v>
      </c>
      <c r="AA198" s="89" t="s">
        <v>614</v>
      </c>
      <c r="AB198" s="89" t="s">
        <v>160</v>
      </c>
      <c r="AC198" s="89" t="s">
        <v>0</v>
      </c>
      <c r="AD198" s="89" t="s">
        <v>0</v>
      </c>
      <c r="AE198" s="89" t="s">
        <v>0</v>
      </c>
      <c r="AF198" s="93"/>
      <c r="AG198" s="89"/>
      <c r="AH198" s="39" t="s">
        <v>912</v>
      </c>
    </row>
    <row r="199" spans="1:34" s="44" customFormat="1" ht="63.75" x14ac:dyDescent="0.25">
      <c r="A199" s="80">
        <v>173</v>
      </c>
      <c r="B199" s="89" t="s">
        <v>48</v>
      </c>
      <c r="C199" s="89" t="s">
        <v>49</v>
      </c>
      <c r="D199" s="89" t="s">
        <v>706</v>
      </c>
      <c r="E199" s="89" t="s">
        <v>707</v>
      </c>
      <c r="F199" s="89" t="s">
        <v>0</v>
      </c>
      <c r="G199" s="90"/>
      <c r="H199" s="15">
        <v>171</v>
      </c>
      <c r="I199" s="89" t="s">
        <v>948</v>
      </c>
      <c r="J199" s="89" t="s">
        <v>953</v>
      </c>
      <c r="K199" s="89" t="s">
        <v>947</v>
      </c>
      <c r="L199" s="89" t="s">
        <v>132</v>
      </c>
      <c r="M199" s="89" t="s">
        <v>133</v>
      </c>
      <c r="N199" s="91">
        <v>1</v>
      </c>
      <c r="O199" s="89" t="s">
        <v>743</v>
      </c>
      <c r="P199" s="89" t="s">
        <v>736</v>
      </c>
      <c r="Q199" s="89" t="s">
        <v>49</v>
      </c>
      <c r="R199" s="89" t="s">
        <v>633</v>
      </c>
      <c r="S199" s="89" t="s">
        <v>59</v>
      </c>
      <c r="T199" s="92">
        <v>42278</v>
      </c>
      <c r="U199" s="92">
        <v>42370</v>
      </c>
      <c r="V199" s="92">
        <v>43435</v>
      </c>
      <c r="W199" s="93">
        <v>2900000</v>
      </c>
      <c r="X199" s="93"/>
      <c r="Y199" s="93">
        <v>0</v>
      </c>
      <c r="Z199" s="93">
        <v>2900000</v>
      </c>
      <c r="AA199" s="89" t="s">
        <v>614</v>
      </c>
      <c r="AB199" s="89" t="s">
        <v>615</v>
      </c>
      <c r="AC199" s="89" t="s">
        <v>0</v>
      </c>
      <c r="AD199" s="89" t="s">
        <v>0</v>
      </c>
      <c r="AE199" s="89" t="s">
        <v>0</v>
      </c>
      <c r="AF199" s="93"/>
      <c r="AG199" s="89"/>
      <c r="AH199" s="39" t="s">
        <v>912</v>
      </c>
    </row>
    <row r="200" spans="1:34" s="44" customFormat="1" ht="38.25" x14ac:dyDescent="0.25">
      <c r="A200" s="80">
        <v>174</v>
      </c>
      <c r="B200" s="89" t="s">
        <v>48</v>
      </c>
      <c r="C200" s="89" t="s">
        <v>49</v>
      </c>
      <c r="D200" s="99" t="s">
        <v>727</v>
      </c>
      <c r="E200" s="99">
        <v>3130000</v>
      </c>
      <c r="F200" s="89" t="s">
        <v>0</v>
      </c>
      <c r="G200" s="90"/>
      <c r="H200" s="15">
        <v>173</v>
      </c>
      <c r="I200" s="89" t="s">
        <v>957</v>
      </c>
      <c r="J200" s="89" t="s">
        <v>958</v>
      </c>
      <c r="K200" s="89" t="s">
        <v>871</v>
      </c>
      <c r="L200" s="89" t="s">
        <v>132</v>
      </c>
      <c r="M200" s="89" t="s">
        <v>133</v>
      </c>
      <c r="N200" s="91">
        <v>1</v>
      </c>
      <c r="O200" s="89" t="s">
        <v>744</v>
      </c>
      <c r="P200" s="89" t="s">
        <v>735</v>
      </c>
      <c r="Q200" s="89" t="s">
        <v>49</v>
      </c>
      <c r="R200" s="89" t="s">
        <v>844</v>
      </c>
      <c r="S200" s="89" t="s">
        <v>80</v>
      </c>
      <c r="T200" s="92">
        <v>42248</v>
      </c>
      <c r="U200" s="92">
        <v>42278</v>
      </c>
      <c r="V200" s="92">
        <v>42278</v>
      </c>
      <c r="W200" s="93">
        <v>573199.5</v>
      </c>
      <c r="X200" s="93"/>
      <c r="Y200" s="93">
        <f>W200</f>
        <v>573199.5</v>
      </c>
      <c r="Z200" s="93">
        <v>0</v>
      </c>
      <c r="AA200" s="89" t="s">
        <v>614</v>
      </c>
      <c r="AB200" s="14" t="s">
        <v>160</v>
      </c>
      <c r="AC200" s="89" t="s">
        <v>0</v>
      </c>
      <c r="AD200" s="89" t="s">
        <v>0</v>
      </c>
      <c r="AE200" s="89" t="s">
        <v>0</v>
      </c>
      <c r="AF200" s="93"/>
      <c r="AG200" s="89" t="s">
        <v>954</v>
      </c>
      <c r="AH200" s="39"/>
    </row>
    <row r="201" spans="1:34" s="44" customFormat="1" ht="25.5" x14ac:dyDescent="0.25">
      <c r="A201" s="80">
        <v>175</v>
      </c>
      <c r="B201" s="14" t="s">
        <v>48</v>
      </c>
      <c r="C201" s="14" t="s">
        <v>49</v>
      </c>
      <c r="D201" s="13" t="s">
        <v>959</v>
      </c>
      <c r="E201" s="13">
        <v>3693010</v>
      </c>
      <c r="F201" s="14" t="s">
        <v>0</v>
      </c>
      <c r="G201" s="90"/>
      <c r="H201" s="15">
        <v>174</v>
      </c>
      <c r="I201" s="14" t="s">
        <v>956</v>
      </c>
      <c r="J201" s="14" t="s">
        <v>955</v>
      </c>
      <c r="K201" s="14" t="s">
        <v>123</v>
      </c>
      <c r="L201" s="14" t="s">
        <v>132</v>
      </c>
      <c r="M201" s="14" t="s">
        <v>133</v>
      </c>
      <c r="N201" s="16">
        <v>1</v>
      </c>
      <c r="O201" s="14" t="s">
        <v>744</v>
      </c>
      <c r="P201" s="14" t="s">
        <v>735</v>
      </c>
      <c r="Q201" s="14" t="s">
        <v>49</v>
      </c>
      <c r="R201" s="14" t="s">
        <v>110</v>
      </c>
      <c r="S201" s="14" t="s">
        <v>80</v>
      </c>
      <c r="T201" s="24">
        <v>42248</v>
      </c>
      <c r="U201" s="24">
        <v>42278</v>
      </c>
      <c r="V201" s="24">
        <v>42278</v>
      </c>
      <c r="W201" s="150">
        <v>2000000</v>
      </c>
      <c r="X201" s="150"/>
      <c r="Y201" s="150">
        <f>W201</f>
        <v>2000000</v>
      </c>
      <c r="Z201" s="150">
        <v>0</v>
      </c>
      <c r="AA201" s="14" t="s">
        <v>81</v>
      </c>
      <c r="AB201" s="14" t="s">
        <v>279</v>
      </c>
      <c r="AC201" s="14" t="s">
        <v>0</v>
      </c>
      <c r="AD201" s="14" t="s">
        <v>0</v>
      </c>
      <c r="AE201" s="14" t="s">
        <v>0</v>
      </c>
      <c r="AF201" s="150"/>
      <c r="AG201" s="14" t="s">
        <v>954</v>
      </c>
      <c r="AH201" s="39"/>
    </row>
    <row r="202" spans="1:34" s="43" customFormat="1" ht="15.75" thickBot="1" x14ac:dyDescent="0.3">
      <c r="A202" s="87" t="s">
        <v>664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6"/>
      <c r="U202" s="46"/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7"/>
    </row>
    <row r="203" spans="1:34" s="43" customFormat="1" ht="15.75" thickBot="1" x14ac:dyDescent="0.3">
      <c r="A203" s="88" t="s">
        <v>665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9"/>
      <c r="U203" s="49"/>
      <c r="V203" s="49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50"/>
    </row>
    <row r="204" spans="1:34" s="43" customFormat="1" ht="15.75" thickBot="1" x14ac:dyDescent="0.3">
      <c r="A204" s="88" t="s">
        <v>666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9"/>
      <c r="U204" s="49"/>
      <c r="V204" s="49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50"/>
    </row>
    <row r="205" spans="1:34" s="39" customFormat="1" ht="76.5" x14ac:dyDescent="0.25">
      <c r="A205" s="80">
        <v>176</v>
      </c>
      <c r="B205" s="14" t="s">
        <v>48</v>
      </c>
      <c r="C205" s="14" t="s">
        <v>49</v>
      </c>
      <c r="D205" s="9" t="s">
        <v>828</v>
      </c>
      <c r="E205" s="10">
        <v>3020000</v>
      </c>
      <c r="F205" s="14" t="s">
        <v>667</v>
      </c>
      <c r="G205" s="14" t="s">
        <v>668</v>
      </c>
      <c r="H205" s="15">
        <v>146</v>
      </c>
      <c r="I205" s="14" t="s">
        <v>669</v>
      </c>
      <c r="J205" s="14" t="s">
        <v>670</v>
      </c>
      <c r="K205" s="14" t="s">
        <v>123</v>
      </c>
      <c r="L205" s="14" t="s">
        <v>77</v>
      </c>
      <c r="M205" s="14" t="s">
        <v>78</v>
      </c>
      <c r="N205" s="16">
        <v>0</v>
      </c>
      <c r="O205" s="17" t="s">
        <v>744</v>
      </c>
      <c r="P205" s="14" t="s">
        <v>735</v>
      </c>
      <c r="Q205" s="14" t="s">
        <v>906</v>
      </c>
      <c r="R205" s="14" t="s">
        <v>110</v>
      </c>
      <c r="S205" s="14" t="s">
        <v>80</v>
      </c>
      <c r="T205" s="24">
        <v>42156</v>
      </c>
      <c r="U205" s="24">
        <v>42217</v>
      </c>
      <c r="V205" s="24">
        <v>42309</v>
      </c>
      <c r="W205" s="16">
        <v>9950108.0199999996</v>
      </c>
      <c r="X205" s="16"/>
      <c r="Y205" s="16">
        <v>9950108.0199999996</v>
      </c>
      <c r="Z205" s="16">
        <v>0</v>
      </c>
      <c r="AA205" s="14" t="s">
        <v>148</v>
      </c>
      <c r="AB205" s="14" t="s">
        <v>671</v>
      </c>
      <c r="AC205" s="14" t="s">
        <v>672</v>
      </c>
      <c r="AD205" s="14" t="s">
        <v>673</v>
      </c>
      <c r="AE205" s="14" t="s">
        <v>0</v>
      </c>
      <c r="AF205" s="14"/>
      <c r="AG205" s="11" t="s">
        <v>850</v>
      </c>
    </row>
    <row r="206" spans="1:34" s="39" customFormat="1" ht="63.75" x14ac:dyDescent="0.25">
      <c r="A206" s="80">
        <v>177</v>
      </c>
      <c r="B206" s="14" t="s">
        <v>48</v>
      </c>
      <c r="C206" s="14" t="s">
        <v>49</v>
      </c>
      <c r="D206" s="9" t="s">
        <v>857</v>
      </c>
      <c r="E206" s="10">
        <v>4520080</v>
      </c>
      <c r="F206" s="14"/>
      <c r="G206" s="14"/>
      <c r="H206" s="15">
        <v>148</v>
      </c>
      <c r="I206" s="14" t="s">
        <v>852</v>
      </c>
      <c r="J206" s="14" t="s">
        <v>851</v>
      </c>
      <c r="K206" s="14" t="s">
        <v>853</v>
      </c>
      <c r="L206" s="14" t="s">
        <v>132</v>
      </c>
      <c r="M206" s="14" t="s">
        <v>133</v>
      </c>
      <c r="N206" s="16">
        <v>1</v>
      </c>
      <c r="O206" s="17" t="s">
        <v>750</v>
      </c>
      <c r="P206" s="14" t="s">
        <v>734</v>
      </c>
      <c r="Q206" s="14" t="s">
        <v>49</v>
      </c>
      <c r="R206" s="14" t="s">
        <v>110</v>
      </c>
      <c r="S206" s="14" t="s">
        <v>80</v>
      </c>
      <c r="T206" s="24">
        <v>42156</v>
      </c>
      <c r="U206" s="24">
        <v>42186</v>
      </c>
      <c r="V206" s="24">
        <v>42217</v>
      </c>
      <c r="W206" s="16">
        <v>1165053</v>
      </c>
      <c r="X206" s="16"/>
      <c r="Y206" s="16">
        <v>1165053</v>
      </c>
      <c r="Z206" s="16">
        <v>0</v>
      </c>
      <c r="AA206" s="17" t="s">
        <v>856</v>
      </c>
      <c r="AB206" s="14" t="s">
        <v>671</v>
      </c>
      <c r="AC206" s="17" t="s">
        <v>854</v>
      </c>
      <c r="AD206" s="14" t="s">
        <v>855</v>
      </c>
      <c r="AE206" s="14" t="s">
        <v>0</v>
      </c>
      <c r="AF206" s="14"/>
      <c r="AG206" s="11" t="s">
        <v>864</v>
      </c>
    </row>
    <row r="207" spans="1:34" s="39" customFormat="1" ht="77.25" thickBot="1" x14ac:dyDescent="0.3">
      <c r="A207" s="94">
        <v>178</v>
      </c>
      <c r="B207" s="95" t="s">
        <v>48</v>
      </c>
      <c r="C207" s="95" t="s">
        <v>49</v>
      </c>
      <c r="D207" s="95" t="s">
        <v>828</v>
      </c>
      <c r="E207" s="95" t="s">
        <v>949</v>
      </c>
      <c r="F207" s="95" t="s">
        <v>0</v>
      </c>
      <c r="G207" s="89" t="s">
        <v>0</v>
      </c>
      <c r="H207" s="15">
        <v>172</v>
      </c>
      <c r="I207" s="95" t="s">
        <v>950</v>
      </c>
      <c r="J207" s="95" t="s">
        <v>951</v>
      </c>
      <c r="K207" s="95" t="s">
        <v>123</v>
      </c>
      <c r="L207" s="95" t="s">
        <v>132</v>
      </c>
      <c r="M207" s="95" t="s">
        <v>133</v>
      </c>
      <c r="N207" s="96">
        <v>1</v>
      </c>
      <c r="O207" s="95" t="s">
        <v>744</v>
      </c>
      <c r="P207" s="95" t="s">
        <v>735</v>
      </c>
      <c r="Q207" s="95" t="s">
        <v>906</v>
      </c>
      <c r="R207" s="95" t="s">
        <v>110</v>
      </c>
      <c r="S207" s="95" t="s">
        <v>80</v>
      </c>
      <c r="T207" s="97">
        <v>42278</v>
      </c>
      <c r="U207" s="97">
        <v>42430</v>
      </c>
      <c r="V207" s="97">
        <v>42461</v>
      </c>
      <c r="W207" s="98">
        <v>4800000</v>
      </c>
      <c r="X207" s="98"/>
      <c r="Y207" s="98">
        <v>0</v>
      </c>
      <c r="Z207" s="98">
        <v>4800000</v>
      </c>
      <c r="AA207" s="95" t="s">
        <v>148</v>
      </c>
      <c r="AB207" s="95" t="s">
        <v>671</v>
      </c>
      <c r="AC207" s="95" t="s">
        <v>952</v>
      </c>
      <c r="AD207" s="95" t="s">
        <v>673</v>
      </c>
      <c r="AE207" s="95" t="s">
        <v>0</v>
      </c>
      <c r="AF207" s="98"/>
      <c r="AG207" s="95"/>
      <c r="AH207" s="39" t="s">
        <v>912</v>
      </c>
    </row>
    <row r="208" spans="1:34" s="43" customFormat="1" x14ac:dyDescent="0.25">
      <c r="A208" s="122" t="s">
        <v>674</v>
      </c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4"/>
      <c r="W208" s="51">
        <f>Y208+Z208</f>
        <v>2311026604.4200001</v>
      </c>
      <c r="X208" s="51"/>
      <c r="Y208" s="51">
        <f>SUM(Y27:Y207)</f>
        <v>393696914.65000004</v>
      </c>
      <c r="Z208" s="51">
        <f>SUM(Z27:Z207)</f>
        <v>1917329689.77</v>
      </c>
      <c r="AA208" s="125"/>
      <c r="AB208" s="126"/>
      <c r="AC208" s="126"/>
      <c r="AD208" s="126"/>
      <c r="AE208" s="126"/>
      <c r="AF208" s="126"/>
      <c r="AG208" s="127"/>
    </row>
    <row r="209" spans="1:33" s="43" customFormat="1" x14ac:dyDescent="0.25">
      <c r="A209" s="102" t="s">
        <v>675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4"/>
      <c r="W209" s="52"/>
      <c r="X209" s="52"/>
      <c r="Y209" s="52"/>
      <c r="Z209" s="52"/>
      <c r="AA209" s="105"/>
      <c r="AB209" s="106"/>
      <c r="AC209" s="106"/>
      <c r="AD209" s="106"/>
      <c r="AE209" s="106"/>
      <c r="AF209" s="106"/>
      <c r="AG209" s="107"/>
    </row>
    <row r="210" spans="1:33" s="43" customFormat="1" x14ac:dyDescent="0.25">
      <c r="A210" s="102" t="s">
        <v>676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4"/>
      <c r="W210" s="52"/>
      <c r="X210" s="52"/>
      <c r="Y210" s="52"/>
      <c r="Z210" s="52"/>
      <c r="AA210" s="105"/>
      <c r="AB210" s="106"/>
      <c r="AC210" s="106"/>
      <c r="AD210" s="106"/>
      <c r="AE210" s="106"/>
      <c r="AF210" s="106"/>
      <c r="AG210" s="107"/>
    </row>
    <row r="211" spans="1:33" s="43" customFormat="1" x14ac:dyDescent="0.25">
      <c r="A211" s="102" t="s">
        <v>677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4"/>
      <c r="W211" s="52"/>
      <c r="X211" s="52"/>
      <c r="Y211" s="52"/>
      <c r="Z211" s="52"/>
      <c r="AA211" s="105"/>
      <c r="AB211" s="106"/>
      <c r="AC211" s="106"/>
      <c r="AD211" s="106"/>
      <c r="AE211" s="106"/>
      <c r="AF211" s="106"/>
      <c r="AG211" s="107"/>
    </row>
    <row r="212" spans="1:33" s="43" customFormat="1" ht="15.75" thickBot="1" x14ac:dyDescent="0.3">
      <c r="A212" s="116" t="s">
        <v>678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8"/>
      <c r="W212" s="53"/>
      <c r="X212" s="53"/>
      <c r="Y212" s="53"/>
      <c r="Z212" s="53"/>
      <c r="AA212" s="119"/>
      <c r="AB212" s="120"/>
      <c r="AC212" s="120"/>
      <c r="AD212" s="120"/>
      <c r="AE212" s="120"/>
      <c r="AF212" s="120"/>
      <c r="AG212" s="121"/>
    </row>
  </sheetData>
  <autoFilter ref="A25:AH212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212:V212"/>
    <mergeCell ref="AA212:AG212"/>
    <mergeCell ref="A208:V208"/>
    <mergeCell ref="AA208:AG208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209:V209"/>
    <mergeCell ref="AA209:AG209"/>
    <mergeCell ref="A210:V210"/>
    <mergeCell ref="AA210:AG210"/>
    <mergeCell ref="A211:V211"/>
    <mergeCell ref="AA211:AG211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2015-10-01T11:17:23Z</dcterms:modified>
</cp:coreProperties>
</file>